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pc132.JA0811\Desktop\"/>
    </mc:Choice>
  </mc:AlternateContent>
  <xr:revisionPtr revIDLastSave="0" documentId="13_ncr:1_{A0A1A28D-B476-44F8-9A98-9343495A292B}" xr6:coauthVersionLast="47" xr6:coauthVersionMax="47" xr10:uidLastSave="{00000000-0000-0000-0000-000000000000}"/>
  <bookViews>
    <workbookView xWindow="-120" yWindow="-120" windowWidth="29040" windowHeight="15720" firstSheet="1" activeTab="2" xr2:uid="{00000000-000D-0000-FFFF-FFFF00000000}"/>
  </bookViews>
  <sheets>
    <sheet name="入力方法" sheetId="10" state="hidden" r:id="rId1"/>
    <sheet name="表紙" sheetId="6" r:id="rId2"/>
    <sheet name="１ページ" sheetId="1" r:id="rId3"/>
    <sheet name="２ページ" sheetId="2" r:id="rId4"/>
    <sheet name="３ページ" sheetId="9" r:id="rId5"/>
    <sheet name="４ページ" sheetId="8" r:id="rId6"/>
    <sheet name="５ページ" sheetId="7" r:id="rId7"/>
    <sheet name="６ページ" sheetId="5" r:id="rId8"/>
  </sheets>
  <definedNames>
    <definedName name="_xlnm.Print_Area" localSheetId="2">'１ページ'!$A$1:$CV$75</definedName>
    <definedName name="_xlnm.Print_Area" localSheetId="3">'２ページ'!$A$1:$CY$93</definedName>
    <definedName name="_xlnm.Print_Area" localSheetId="4">'３ページ'!$A$1:$CO$84</definedName>
    <definedName name="_xlnm.Print_Area" localSheetId="5">'４ページ'!$A$1:$CJ$79</definedName>
    <definedName name="_xlnm.Print_Area" localSheetId="6">'５ページ'!$A$1:$CH$70</definedName>
    <definedName name="_xlnm.Print_Area" localSheetId="7">'６ページ'!$A$1:$CJ$84</definedName>
    <definedName name="_xlnm.Print_Area" localSheetId="1">表紙!$A$1:$CD$71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L53" i="1" l="1"/>
  <c r="CF57" i="1"/>
  <c r="CL57" i="1" s="1"/>
  <c r="X35" i="1"/>
  <c r="X31" i="1"/>
  <c r="BM59" i="2"/>
  <c r="CH52" i="5"/>
  <c r="M63" i="7"/>
  <c r="O65" i="7" s="1"/>
  <c r="BO65" i="5" s="1"/>
  <c r="BG65" i="5" s="1"/>
  <c r="AE64" i="9"/>
  <c r="R17" i="9"/>
  <c r="AU11" i="2"/>
  <c r="CN51" i="2"/>
  <c r="Z65" i="5" s="1"/>
  <c r="R65" i="5" s="1"/>
  <c r="BH35" i="1"/>
  <c r="CF35" i="1" s="1"/>
  <c r="CF43" i="1" s="1"/>
  <c r="BH37" i="1"/>
  <c r="CF37" i="1" s="1"/>
  <c r="BH39" i="1"/>
  <c r="CF39" i="1" s="1"/>
  <c r="BH41" i="1"/>
  <c r="X29" i="1"/>
  <c r="X33" i="1"/>
  <c r="X37" i="1"/>
  <c r="X39" i="1"/>
  <c r="X41" i="1"/>
  <c r="X43" i="1"/>
  <c r="X45" i="1"/>
  <c r="X47" i="1"/>
  <c r="X49" i="1"/>
  <c r="J50" i="9"/>
  <c r="AE46" i="9"/>
  <c r="O82" i="9"/>
  <c r="AE48" i="9"/>
  <c r="AE50" i="9"/>
  <c r="AE52" i="9"/>
  <c r="AE54" i="9"/>
  <c r="AE56" i="9"/>
  <c r="AE58" i="9"/>
  <c r="AE60" i="9"/>
  <c r="AE62" i="9"/>
  <c r="AE66" i="9"/>
  <c r="AE68" i="9"/>
  <c r="AE70" i="9"/>
  <c r="AE72" i="9"/>
  <c r="AE74" i="9"/>
  <c r="AE76" i="9"/>
  <c r="AE78" i="9"/>
  <c r="AE80" i="9"/>
  <c r="D9" i="1"/>
  <c r="CI52" i="5"/>
  <c r="CH54" i="5" s="1"/>
  <c r="BD10" i="7" s="1"/>
  <c r="AW10" i="7" s="1"/>
  <c r="BY81" i="5"/>
  <c r="AB11" i="2"/>
  <c r="W23" i="1"/>
  <c r="W21" i="1"/>
  <c r="W19" i="1"/>
  <c r="W17" i="1"/>
  <c r="W15" i="1"/>
  <c r="W13" i="1"/>
  <c r="W11" i="1"/>
  <c r="W9" i="1"/>
  <c r="AH32" i="5"/>
  <c r="AH56" i="5" s="1"/>
  <c r="AH71" i="5" s="1"/>
  <c r="AH50" i="5"/>
  <c r="AH68" i="5"/>
  <c r="BW50" i="5"/>
  <c r="BW68" i="5"/>
  <c r="BW71" i="5" s="1"/>
  <c r="AC71" i="1"/>
  <c r="AC69" i="1"/>
  <c r="AC67" i="1"/>
  <c r="AC65" i="1"/>
  <c r="AC63" i="1"/>
  <c r="AC61" i="1"/>
  <c r="AC59" i="1"/>
  <c r="AC57" i="1"/>
  <c r="CR71" i="2"/>
  <c r="CR65" i="2"/>
  <c r="CR62" i="2"/>
  <c r="CD3" i="5"/>
  <c r="CD1" i="5"/>
  <c r="BQ3" i="7"/>
  <c r="BQ1" i="7"/>
  <c r="BT3" i="8"/>
  <c r="BT1" i="8"/>
  <c r="BY3" i="9"/>
  <c r="BY1" i="9"/>
  <c r="CI3" i="2"/>
  <c r="CI1" i="2"/>
  <c r="N73" i="1"/>
  <c r="R47" i="5"/>
  <c r="R44" i="5"/>
  <c r="R29" i="5"/>
  <c r="BX60" i="7"/>
  <c r="AW34" i="7"/>
  <c r="BD34" i="7" s="1"/>
  <c r="BX62" i="7"/>
  <c r="AW36" i="7" s="1"/>
  <c r="BD36" i="7" s="1"/>
  <c r="BX64" i="7"/>
  <c r="AW38" i="7" s="1"/>
  <c r="BD38" i="7" s="1"/>
  <c r="BX66" i="7"/>
  <c r="AW40" i="7" s="1"/>
  <c r="BD40" i="7" s="1"/>
  <c r="BX68" i="7"/>
  <c r="AW42" i="7" s="1"/>
  <c r="BD42" i="7" s="1"/>
  <c r="AM9" i="1"/>
  <c r="AM11" i="1"/>
  <c r="AM13" i="1"/>
  <c r="AM15" i="1"/>
  <c r="AM17" i="1"/>
  <c r="AM19" i="1"/>
  <c r="AM21" i="1"/>
  <c r="AM23" i="1"/>
  <c r="R29" i="9"/>
  <c r="U3" i="9" s="1"/>
  <c r="BV60" i="1"/>
  <c r="BW67" i="8" s="1"/>
  <c r="BY77" i="8" s="1"/>
  <c r="BO47" i="5" s="1"/>
  <c r="BG47" i="5" s="1"/>
  <c r="AB41" i="2"/>
  <c r="AH41" i="2" s="1"/>
  <c r="AU41" i="2" s="1"/>
  <c r="AB43" i="2"/>
  <c r="AH43" i="2" s="1"/>
  <c r="AU43" i="2" s="1"/>
  <c r="AB45" i="2"/>
  <c r="AH45" i="2" s="1"/>
  <c r="AU45" i="2" s="1"/>
  <c r="AB47" i="2"/>
  <c r="AH47" i="2" s="1"/>
  <c r="AU47" i="2" s="1"/>
  <c r="AB49" i="2"/>
  <c r="AH49" i="2" s="1"/>
  <c r="AU49" i="2" s="1"/>
  <c r="AB51" i="2"/>
  <c r="AH51" i="2" s="1"/>
  <c r="AU51" i="2" s="1"/>
  <c r="V53" i="2"/>
  <c r="P53" i="2"/>
  <c r="AG53" i="2"/>
  <c r="AN53" i="2"/>
  <c r="AB55" i="2"/>
  <c r="AH55" i="2" s="1"/>
  <c r="AU55" i="2" s="1"/>
  <c r="AB57" i="2"/>
  <c r="AH57" i="2" s="1"/>
  <c r="V59" i="2"/>
  <c r="P59" i="2"/>
  <c r="CO34" i="2"/>
  <c r="CO32" i="2"/>
  <c r="CO30" i="2"/>
  <c r="CO28" i="2"/>
  <c r="CO26" i="2"/>
  <c r="CO24" i="2"/>
  <c r="CO20" i="2"/>
  <c r="CO18" i="2"/>
  <c r="CO16" i="2"/>
  <c r="CO12" i="2"/>
  <c r="CO10" i="2"/>
  <c r="CQ14" i="2"/>
  <c r="Z35" i="5" s="1"/>
  <c r="AG91" i="2"/>
  <c r="AN91" i="2" s="1"/>
  <c r="AG89" i="2"/>
  <c r="AN89" i="2"/>
  <c r="AG87" i="2"/>
  <c r="AN87" i="2" s="1"/>
  <c r="AG85" i="2"/>
  <c r="AN85" i="2" s="1"/>
  <c r="AG83" i="2"/>
  <c r="AN83" i="2" s="1"/>
  <c r="AG81" i="2"/>
  <c r="AN81" i="2" s="1"/>
  <c r="AG79" i="2"/>
  <c r="AN79" i="2" s="1"/>
  <c r="AG77" i="2"/>
  <c r="AN77" i="2"/>
  <c r="AG75" i="2"/>
  <c r="AN75" i="2" s="1"/>
  <c r="AG73" i="2"/>
  <c r="AN73" i="2"/>
  <c r="AG71" i="2"/>
  <c r="AN71" i="2" s="1"/>
  <c r="AG69" i="2"/>
  <c r="AN69" i="2" s="1"/>
  <c r="AG67" i="2"/>
  <c r="AN67" i="2" s="1"/>
  <c r="AG65" i="2"/>
  <c r="AN65" i="2" s="1"/>
  <c r="AG63" i="2"/>
  <c r="AN63" i="2" s="1"/>
  <c r="AG61" i="2"/>
  <c r="AN61" i="2"/>
  <c r="AG59" i="2"/>
  <c r="AN59" i="2" s="1"/>
  <c r="AG57" i="2"/>
  <c r="AN57" i="2"/>
  <c r="AG55" i="2"/>
  <c r="AN55" i="2" s="1"/>
  <c r="AG51" i="2"/>
  <c r="AN51" i="2" s="1"/>
  <c r="AG49" i="2"/>
  <c r="AN49" i="2" s="1"/>
  <c r="AG47" i="2"/>
  <c r="AN47" i="2" s="1"/>
  <c r="AG45" i="2"/>
  <c r="AN45" i="2" s="1"/>
  <c r="AG43" i="2"/>
  <c r="AN43" i="2"/>
  <c r="AG41" i="2"/>
  <c r="AN41" i="2" s="1"/>
  <c r="AG39" i="2"/>
  <c r="AN39" i="2"/>
  <c r="AG37" i="2"/>
  <c r="AN37" i="2" s="1"/>
  <c r="AG35" i="2"/>
  <c r="AN35" i="2" s="1"/>
  <c r="AG33" i="2"/>
  <c r="AN33" i="2" s="1"/>
  <c r="AG31" i="2"/>
  <c r="AN31" i="2" s="1"/>
  <c r="AG29" i="2"/>
  <c r="AN29" i="2" s="1"/>
  <c r="AG27" i="2"/>
  <c r="AN27" i="2"/>
  <c r="AG25" i="2"/>
  <c r="AN25" i="2" s="1"/>
  <c r="AG23" i="2"/>
  <c r="AN23" i="2"/>
  <c r="AG21" i="2"/>
  <c r="AN21" i="2" s="1"/>
  <c r="AG19" i="2"/>
  <c r="AN19" i="2" s="1"/>
  <c r="AG17" i="2"/>
  <c r="AN17" i="2" s="1"/>
  <c r="AG15" i="2"/>
  <c r="AN15" i="2" s="1"/>
  <c r="AG13" i="2"/>
  <c r="AN13" i="2" s="1"/>
  <c r="AG11" i="2"/>
  <c r="AG9" i="2"/>
  <c r="AN9" i="2" s="1"/>
  <c r="AB81" i="2"/>
  <c r="AH81" i="2" s="1"/>
  <c r="AU81" i="2" s="1"/>
  <c r="AB79" i="2"/>
  <c r="AH79" i="2" s="1"/>
  <c r="AU79" i="2" s="1"/>
  <c r="AB77" i="2"/>
  <c r="AH77" i="2" s="1"/>
  <c r="AU77" i="2" s="1"/>
  <c r="AB75" i="2"/>
  <c r="AH75" i="2" s="1"/>
  <c r="AU75" i="2" s="1"/>
  <c r="AB73" i="2"/>
  <c r="AH73" i="2" s="1"/>
  <c r="AU73" i="2" s="1"/>
  <c r="AB71" i="2"/>
  <c r="AH71" i="2" s="1"/>
  <c r="AU71" i="2" s="1"/>
  <c r="AB69" i="2"/>
  <c r="AH69" i="2" s="1"/>
  <c r="AU69" i="2" s="1"/>
  <c r="AB67" i="2"/>
  <c r="AH67" i="2" s="1"/>
  <c r="AU67" i="2" s="1"/>
  <c r="AB65" i="2"/>
  <c r="AH65" i="2" s="1"/>
  <c r="AU65" i="2" s="1"/>
  <c r="AB63" i="2"/>
  <c r="AH63" i="2" s="1"/>
  <c r="AU63" i="2" s="1"/>
  <c r="AB61" i="2"/>
  <c r="CG34" i="2"/>
  <c r="CG32" i="2"/>
  <c r="CG30" i="2"/>
  <c r="CG28" i="2"/>
  <c r="CG26" i="2"/>
  <c r="CG24" i="2"/>
  <c r="CG20" i="2"/>
  <c r="CG18" i="2"/>
  <c r="CG16" i="2"/>
  <c r="BO87" i="2"/>
  <c r="Z59" i="5" s="1"/>
  <c r="CF41" i="1"/>
  <c r="R11" i="9"/>
  <c r="R9" i="9"/>
  <c r="R13" i="9"/>
  <c r="R15" i="9"/>
  <c r="R19" i="9"/>
  <c r="R21" i="9"/>
  <c r="R23" i="9"/>
  <c r="R25" i="9"/>
  <c r="R27" i="9"/>
  <c r="R31" i="9"/>
  <c r="R33" i="9"/>
  <c r="AZ46" i="9"/>
  <c r="AZ70" i="9"/>
  <c r="AZ72" i="9"/>
  <c r="AZ48" i="9"/>
  <c r="AZ50" i="9"/>
  <c r="AZ52" i="9"/>
  <c r="AZ54" i="9"/>
  <c r="AZ56" i="9"/>
  <c r="AZ58" i="9"/>
  <c r="AZ60" i="9"/>
  <c r="AZ62" i="9"/>
  <c r="AZ64" i="9"/>
  <c r="AZ66" i="9"/>
  <c r="AZ68" i="9"/>
  <c r="AZ74" i="9"/>
  <c r="CK54" i="9"/>
  <c r="BO20" i="5" s="1"/>
  <c r="BG20" i="5" s="1"/>
  <c r="CI63" i="9"/>
  <c r="CK82" i="9" s="1"/>
  <c r="BO23" i="5" s="1"/>
  <c r="BG23" i="5" s="1"/>
  <c r="AE27" i="8"/>
  <c r="BO26" i="5" s="1"/>
  <c r="BG26" i="5" s="1"/>
  <c r="AE59" i="8"/>
  <c r="BO29" i="5" s="1"/>
  <c r="BG29" i="5" s="1"/>
  <c r="CK32" i="9"/>
  <c r="BW13" i="8" s="1"/>
  <c r="BY53" i="8" s="1"/>
  <c r="BO32" i="5" s="1"/>
  <c r="BG32" i="5" s="1"/>
  <c r="O77" i="8"/>
  <c r="BO35" i="5" s="1"/>
  <c r="BG35" i="5" s="1"/>
  <c r="BB77" i="8"/>
  <c r="BO38" i="5" s="1"/>
  <c r="BG38" i="5" s="1"/>
  <c r="X29" i="7"/>
  <c r="BO41" i="5" s="1"/>
  <c r="BG41" i="5" s="1"/>
  <c r="BV44" i="1"/>
  <c r="AX71" i="1" s="1"/>
  <c r="BP60" i="1"/>
  <c r="BI71" i="1"/>
  <c r="BT71" i="1"/>
  <c r="BP44" i="1"/>
  <c r="AX73" i="1"/>
  <c r="BJ60" i="1"/>
  <c r="BI73" i="1" s="1"/>
  <c r="P51" i="1"/>
  <c r="BO62" i="5" s="1"/>
  <c r="BG62" i="5" s="1"/>
  <c r="O50" i="7"/>
  <c r="BO59" i="5" s="1"/>
  <c r="BG59" i="5" s="1"/>
  <c r="AZ80" i="9"/>
  <c r="AZ78" i="9"/>
  <c r="AZ76" i="9"/>
  <c r="AV82" i="9"/>
  <c r="AR82" i="9"/>
  <c r="AN82" i="9"/>
  <c r="AJ82" i="9"/>
  <c r="AA82" i="9"/>
  <c r="W82" i="9"/>
  <c r="S82" i="9"/>
  <c r="BP35" i="9"/>
  <c r="BL35" i="9"/>
  <c r="BH35" i="9"/>
  <c r="BD35" i="9"/>
  <c r="AZ35" i="9"/>
  <c r="AV35" i="9"/>
  <c r="AR35" i="9"/>
  <c r="AN35" i="9"/>
  <c r="AJ35" i="9"/>
  <c r="AF35" i="9"/>
  <c r="AB35" i="9"/>
  <c r="X35" i="9"/>
  <c r="CC36" i="2"/>
  <c r="BY36" i="2"/>
  <c r="BU36" i="2"/>
  <c r="BQ36" i="2"/>
  <c r="BM36" i="2"/>
  <c r="CC22" i="2"/>
  <c r="BY22" i="2"/>
  <c r="BU22" i="2"/>
  <c r="BQ22" i="2"/>
  <c r="BM22" i="2"/>
  <c r="CC14" i="2"/>
  <c r="BX9" i="1"/>
  <c r="CF9" i="1" s="1"/>
  <c r="BX11" i="1"/>
  <c r="CF11" i="1"/>
  <c r="BX13" i="1"/>
  <c r="CF13" i="1" s="1"/>
  <c r="BX15" i="1"/>
  <c r="CF15" i="1"/>
  <c r="BX17" i="1"/>
  <c r="CF17" i="1"/>
  <c r="CF53" i="1"/>
  <c r="AB85" i="2"/>
  <c r="AH85" i="2" s="1"/>
  <c r="AU85" i="2" s="1"/>
  <c r="AB87" i="2"/>
  <c r="AH87" i="2" s="1"/>
  <c r="AU87" i="2" s="1"/>
  <c r="AB89" i="2"/>
  <c r="AH89" i="2" s="1"/>
  <c r="P91" i="2"/>
  <c r="P83" i="2"/>
  <c r="AB37" i="2"/>
  <c r="AH37" i="2" s="1"/>
  <c r="AU37" i="2" s="1"/>
  <c r="AB35" i="2"/>
  <c r="AH35" i="2" s="1"/>
  <c r="AU35" i="2" s="1"/>
  <c r="AB33" i="2"/>
  <c r="AH33" i="2" s="1"/>
  <c r="CE68" i="2" s="1"/>
  <c r="CR68" i="2" s="1"/>
  <c r="AB31" i="2"/>
  <c r="AH31" i="2" s="1"/>
  <c r="AU31" i="2" s="1"/>
  <c r="AB29" i="2"/>
  <c r="AH29" i="2" s="1"/>
  <c r="AU29" i="2" s="1"/>
  <c r="AB27" i="2"/>
  <c r="AH27" i="2" s="1"/>
  <c r="AB25" i="2"/>
  <c r="AH25" i="2" s="1"/>
  <c r="AU25" i="2" s="1"/>
  <c r="AB21" i="2"/>
  <c r="AH21" i="2" s="1"/>
  <c r="AU21" i="2" s="1"/>
  <c r="AB19" i="2"/>
  <c r="AH19" i="2" s="1"/>
  <c r="AU19" i="2" s="1"/>
  <c r="AB17" i="2"/>
  <c r="AH17" i="2" s="1"/>
  <c r="AU17" i="2" s="1"/>
  <c r="AB15" i="2"/>
  <c r="AH15" i="2" s="1"/>
  <c r="AB13" i="2"/>
  <c r="AH13" i="2" s="1"/>
  <c r="AU13" i="2" s="1"/>
  <c r="AB9" i="2"/>
  <c r="AH9" i="2" s="1"/>
  <c r="AU9" i="2" s="1"/>
  <c r="P39" i="2"/>
  <c r="P23" i="2"/>
  <c r="J46" i="9" s="1"/>
  <c r="S51" i="1"/>
  <c r="AV43" i="1"/>
  <c r="BB43" i="1"/>
  <c r="BZ35" i="1"/>
  <c r="BZ37" i="1"/>
  <c r="BZ39" i="1"/>
  <c r="BZ41" i="1"/>
  <c r="BZ57" i="1"/>
  <c r="BZ55" i="1"/>
  <c r="BZ53" i="1"/>
  <c r="CF51" i="1"/>
  <c r="CL51" i="1" s="1"/>
  <c r="BZ51" i="1"/>
  <c r="AV59" i="1"/>
  <c r="CB19" i="1"/>
  <c r="CR19" i="1"/>
  <c r="CN19" i="1"/>
  <c r="CJ19" i="1"/>
  <c r="BT19" i="1"/>
  <c r="BP19" i="1"/>
  <c r="AB91" i="2"/>
  <c r="Z51" i="1" l="1"/>
  <c r="BZ43" i="1"/>
  <c r="BB82" i="9"/>
  <c r="BO17" i="5" s="1"/>
  <c r="BG17" i="5" s="1"/>
  <c r="AB83" i="2"/>
  <c r="BJ44" i="1"/>
  <c r="AX69" i="1" s="1"/>
  <c r="CF19" i="1"/>
  <c r="AG82" i="9"/>
  <c r="BO14" i="5" s="1"/>
  <c r="BG14" i="5" s="1"/>
  <c r="BX19" i="1"/>
  <c r="CQ22" i="2"/>
  <c r="Z38" i="5" s="1"/>
  <c r="R38" i="5" s="1"/>
  <c r="AB59" i="2"/>
  <c r="CG22" i="2"/>
  <c r="CQ36" i="2"/>
  <c r="Z41" i="5" s="1"/>
  <c r="R41" i="5" s="1"/>
  <c r="AB23" i="2"/>
  <c r="CE73" i="1"/>
  <c r="BO56" i="5" s="1"/>
  <c r="CG36" i="2"/>
  <c r="T35" i="9"/>
  <c r="BO11" i="5" s="1"/>
  <c r="AH91" i="2"/>
  <c r="AU89" i="2"/>
  <c r="AW91" i="2" s="1"/>
  <c r="Z26" i="5" s="1"/>
  <c r="R26" i="5" s="1"/>
  <c r="AH23" i="2"/>
  <c r="AW53" i="2"/>
  <c r="Z17" i="5" s="1"/>
  <c r="R17" i="5" s="1"/>
  <c r="AH74" i="5"/>
  <c r="BW74" i="5"/>
  <c r="AH59" i="2"/>
  <c r="CE59" i="2" s="1"/>
  <c r="CE74" i="2" s="1"/>
  <c r="AU57" i="2"/>
  <c r="AW59" i="2" s="1"/>
  <c r="Z20" i="5" s="1"/>
  <c r="R20" i="5" s="1"/>
  <c r="AH39" i="2"/>
  <c r="AU27" i="2"/>
  <c r="AB53" i="2"/>
  <c r="AH61" i="2"/>
  <c r="AB39" i="2"/>
  <c r="CE71" i="1"/>
  <c r="BO44" i="5" s="1"/>
  <c r="BG44" i="5" s="1"/>
  <c r="AE73" i="1"/>
  <c r="BM51" i="2" s="1"/>
  <c r="X73" i="1"/>
  <c r="BF46" i="7"/>
  <c r="BO53" i="5" s="1"/>
  <c r="BG53" i="5" s="1"/>
  <c r="BG56" i="5"/>
  <c r="BG68" i="5" s="1"/>
  <c r="BO68" i="5"/>
  <c r="R35" i="5"/>
  <c r="BG11" i="5"/>
  <c r="AW46" i="7"/>
  <c r="AU33" i="2"/>
  <c r="AW39" i="2" s="1"/>
  <c r="Z14" i="5" s="1"/>
  <c r="R14" i="5" s="1"/>
  <c r="AU15" i="2"/>
  <c r="AW23" i="2" s="1"/>
  <c r="Z11" i="5" s="1"/>
  <c r="R59" i="5"/>
  <c r="AH53" i="2"/>
  <c r="BB55" i="1" l="1"/>
  <c r="CF55" i="1" s="1"/>
  <c r="CR59" i="2"/>
  <c r="CT74" i="2" s="1"/>
  <c r="BM53" i="2" s="1"/>
  <c r="BO69" i="2" s="1"/>
  <c r="Z53" i="5" s="1"/>
  <c r="R53" i="5" s="1"/>
  <c r="BO50" i="5"/>
  <c r="BG50" i="5"/>
  <c r="Z50" i="5"/>
  <c r="R50" i="5"/>
  <c r="AH83" i="2"/>
  <c r="AU61" i="2"/>
  <c r="AW83" i="2" s="1"/>
  <c r="Z23" i="5" s="1"/>
  <c r="R23" i="5" s="1"/>
  <c r="BG71" i="5"/>
  <c r="BO71" i="5"/>
  <c r="R11" i="5"/>
  <c r="CL55" i="1" l="1"/>
  <c r="CL59" i="1" s="1"/>
  <c r="CF59" i="1"/>
  <c r="BD60" i="1"/>
  <c r="BI69" i="1" s="1"/>
  <c r="CE69" i="1" s="1"/>
  <c r="Z62" i="5" s="1"/>
  <c r="Z32" i="5"/>
  <c r="Z56" i="5" s="1"/>
  <c r="R32" i="5"/>
  <c r="R56" i="5" s="1"/>
  <c r="B81" i="5"/>
  <c r="R62" i="5" l="1"/>
  <c r="R68" i="5" s="1"/>
  <c r="R71" i="5" s="1"/>
  <c r="R74" i="5" s="1"/>
  <c r="Z68" i="5"/>
  <c r="J81" i="5" l="1"/>
  <c r="R81" i="5" s="1"/>
  <c r="Z71" i="5"/>
  <c r="BG74" i="5"/>
  <c r="BO74" i="5" l="1"/>
  <c r="Z74" i="5"/>
  <c r="BM11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 xml:space="preserve"> </author>
  </authors>
  <commentList>
    <comment ref="Q9" authorId="0" shapeId="0" xr:uid="{00000000-0006-0000-0200-000001000000}">
      <text>
        <r>
          <rPr>
            <sz val="12"/>
            <color indexed="81"/>
            <rFont val="ＭＳ Ｐゴシック"/>
            <family val="3"/>
            <charset val="128"/>
          </rPr>
          <t>西暦で入力して下さい。</t>
        </r>
      </text>
    </comment>
    <comment ref="W9" authorId="1" shapeId="0" xr:uid="{00000000-0006-0000-0200-000002000000}">
      <text>
        <r>
          <rPr>
            <sz val="11"/>
            <color indexed="81"/>
            <rFont val="ＭＳ Ｐゴシック"/>
            <family val="3"/>
            <charset val="128"/>
          </rPr>
          <t xml:space="preserve"> 左記の生年月日を入力すると自動算出されます。</t>
        </r>
        <r>
          <rPr>
            <sz val="9"/>
            <color indexed="81"/>
            <rFont val="ＭＳ Ｐゴシック"/>
            <family val="3"/>
            <charset val="128"/>
          </rPr>
          <t xml:space="preserve">
</t>
        </r>
      </text>
    </comment>
    <comment ref="AR9" authorId="1" shapeId="0" xr:uid="{00000000-0006-0000-0200-000003000000}">
      <text>
        <r>
          <rPr>
            <sz val="11"/>
            <color indexed="81"/>
            <rFont val="ＭＳ Ｐゴシック"/>
            <family val="3"/>
            <charset val="128"/>
          </rPr>
          <t xml:space="preserve">プルダウンリストから選択して下さい。
</t>
        </r>
        <r>
          <rPr>
            <sz val="9"/>
            <color indexed="81"/>
            <rFont val="ＭＳ Ｐゴシック"/>
            <family val="3"/>
            <charset val="128"/>
          </rPr>
          <t xml:space="preserve">
</t>
        </r>
      </text>
    </comment>
    <comment ref="AX9" authorId="1" shapeId="0" xr:uid="{00000000-0006-0000-0200-000004000000}">
      <text>
        <r>
          <rPr>
            <sz val="11"/>
            <color indexed="81"/>
            <rFont val="ＭＳ Ｐゴシック"/>
            <family val="3"/>
            <charset val="128"/>
          </rPr>
          <t xml:space="preserve">プルダウンリストから選択して下さい。
</t>
        </r>
        <r>
          <rPr>
            <sz val="9"/>
            <color indexed="81"/>
            <rFont val="ＭＳ Ｐゴシック"/>
            <family val="3"/>
            <charset val="128"/>
          </rPr>
          <t xml:space="preserve">
</t>
        </r>
      </text>
    </comment>
    <comment ref="BP9" authorId="1" shapeId="0" xr:uid="{00000000-0006-0000-0200-000005000000}">
      <text>
        <r>
          <rPr>
            <sz val="12"/>
            <color indexed="81"/>
            <rFont val="ＭＳ Ｐゴシック"/>
            <family val="3"/>
            <charset val="128"/>
          </rPr>
          <t>ｱｰﾙ単位で入力して下さい。</t>
        </r>
      </text>
    </comment>
    <comment ref="BT9" authorId="1" shapeId="0" xr:uid="{00000000-0006-0000-0200-000006000000}">
      <text>
        <r>
          <rPr>
            <sz val="12"/>
            <color indexed="81"/>
            <rFont val="ＭＳ Ｐゴシック"/>
            <family val="3"/>
            <charset val="128"/>
          </rPr>
          <t>ｱｰﾙ単位で入力して下さい。</t>
        </r>
      </text>
    </comment>
    <comment ref="CB9" authorId="1" shapeId="0" xr:uid="{00000000-0006-0000-0200-000007000000}">
      <text>
        <r>
          <rPr>
            <sz val="12"/>
            <color indexed="81"/>
            <rFont val="ＭＳ Ｐゴシック"/>
            <family val="3"/>
            <charset val="128"/>
          </rPr>
          <t>ｱｰﾙ単位で入力して下さい。</t>
        </r>
      </text>
    </comment>
    <comment ref="CR9" authorId="1" shapeId="0" xr:uid="{00000000-0006-0000-0200-000008000000}">
      <text>
        <r>
          <rPr>
            <sz val="12"/>
            <color indexed="81"/>
            <rFont val="ＭＳ Ｐゴシック"/>
            <family val="3"/>
            <charset val="128"/>
          </rPr>
          <t>千円単位で入力して下さい。</t>
        </r>
        <r>
          <rPr>
            <sz val="9"/>
            <color indexed="81"/>
            <rFont val="ＭＳ Ｐゴシック"/>
            <family val="3"/>
            <charset val="128"/>
          </rPr>
          <t xml:space="preserve">
</t>
        </r>
      </text>
    </comment>
    <comment ref="AY28" authorId="0" shapeId="0" xr:uid="{00000000-0006-0000-0200-000009000000}">
      <text>
        <r>
          <rPr>
            <sz val="11"/>
            <color indexed="81"/>
            <rFont val="ＭＳ Ｐゴシック"/>
            <family val="3"/>
            <charset val="128"/>
          </rPr>
          <t>５ページに自動転記されます。</t>
        </r>
      </text>
    </comment>
    <comment ref="P51" authorId="1" shapeId="0" xr:uid="{00000000-0006-0000-0200-00000A000000}">
      <text>
        <r>
          <rPr>
            <sz val="12"/>
            <color indexed="81"/>
            <rFont val="ＭＳ Ｐゴシック"/>
            <family val="3"/>
            <charset val="128"/>
          </rPr>
          <t xml:space="preserve">６ページに自動転記されます。
</t>
        </r>
      </text>
    </comment>
    <comment ref="BB55" authorId="1" shapeId="0" xr:uid="{CEDE2391-EA91-4B30-A576-A70574E32809}">
      <text>
        <r>
          <rPr>
            <sz val="11"/>
            <color indexed="81"/>
            <rFont val="ＭＳ Ｐゴシック"/>
            <family val="3"/>
            <charset val="128"/>
          </rPr>
          <t>「３．資産購入、資金借入計画」から自動転記されます</t>
        </r>
        <r>
          <rPr>
            <sz val="9"/>
            <color indexed="81"/>
            <rFont val="ＭＳ Ｐゴシック"/>
            <family val="3"/>
            <charset val="128"/>
          </rPr>
          <t xml:space="preserve">
</t>
        </r>
      </text>
    </comment>
    <comment ref="AC57" authorId="1" shapeId="0" xr:uid="{00000000-0006-0000-0200-00000B000000}">
      <text>
        <r>
          <rPr>
            <sz val="11"/>
            <color indexed="81"/>
            <rFont val="ＭＳ Ｐゴシック"/>
            <family val="3"/>
            <charset val="128"/>
          </rPr>
          <t>自動計算されます。
＜算式＞
面積×単価÷１０ａ＝金額</t>
        </r>
      </text>
    </comment>
    <comment ref="AX69" authorId="1" shapeId="0" xr:uid="{00000000-0006-0000-0200-00000D000000}">
      <text>
        <r>
          <rPr>
            <sz val="11"/>
            <color indexed="81"/>
            <rFont val="ＭＳ Ｐゴシック"/>
            <family val="3"/>
            <charset val="128"/>
          </rPr>
          <t>「４．負債の状況」から自動転記されます</t>
        </r>
        <r>
          <rPr>
            <sz val="9"/>
            <color indexed="81"/>
            <rFont val="ＭＳ Ｐゴシック"/>
            <family val="3"/>
            <charset val="128"/>
          </rPr>
          <t xml:space="preserve">
</t>
        </r>
      </text>
    </comment>
    <comment ref="BI69" authorId="1" shapeId="0" xr:uid="{00000000-0006-0000-0200-00000E000000}">
      <text>
        <r>
          <rPr>
            <sz val="11"/>
            <color indexed="81"/>
            <rFont val="ＭＳ Ｐゴシック"/>
            <family val="3"/>
            <charset val="128"/>
          </rPr>
          <t>「４．負債の状況」から自動転記されます</t>
        </r>
        <r>
          <rPr>
            <sz val="9"/>
            <color indexed="81"/>
            <rFont val="ＭＳ Ｐゴシック"/>
            <family val="3"/>
            <charset val="128"/>
          </rPr>
          <t xml:space="preserve">
</t>
        </r>
      </text>
    </comment>
    <comment ref="BT71" authorId="1" shapeId="0" xr:uid="{00000000-0006-0000-0200-00000F000000}">
      <text>
        <r>
          <rPr>
            <sz val="11"/>
            <color indexed="81"/>
            <rFont val="ＭＳ Ｐゴシック"/>
            <family val="3"/>
            <charset val="128"/>
          </rPr>
          <t>「４．負債の状況」から自動転記されます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B9" authorId="0" shapeId="0" xr:uid="{00000000-0006-0000-0300-000001000000}">
      <text>
        <r>
          <rPr>
            <sz val="12"/>
            <color indexed="81"/>
            <rFont val="ＭＳ Ｐゴシック"/>
            <family val="3"/>
            <charset val="128"/>
          </rPr>
          <t>面積と反収が入力されると金額が自動計算されます。
＜算式＞
面積×反収÷１０ａ</t>
        </r>
        <r>
          <rPr>
            <sz val="9"/>
            <color indexed="81"/>
            <rFont val="ＭＳ Ｐゴシック"/>
            <family val="3"/>
            <charset val="128"/>
          </rPr>
          <t xml:space="preserve">
</t>
        </r>
      </text>
    </comment>
    <comment ref="AH9" authorId="0" shapeId="0" xr:uid="{00000000-0006-0000-0300-000002000000}">
      <text>
        <r>
          <rPr>
            <sz val="12"/>
            <color indexed="81"/>
            <rFont val="ＭＳ Ｐゴシック"/>
            <family val="3"/>
            <charset val="128"/>
          </rPr>
          <t>ＪＡへの出荷数量を入力して下さい。横の単価を入力すると金額が自動計算されます。
出荷数量に変更がある場合は手入力してください</t>
        </r>
      </text>
    </comment>
    <comment ref="AO9" authorId="0" shapeId="0" xr:uid="{00000000-0006-0000-0300-000003000000}">
      <text>
        <r>
          <rPr>
            <sz val="12"/>
            <color indexed="81"/>
            <rFont val="ＭＳ Ｐゴシック"/>
            <family val="3"/>
            <charset val="128"/>
          </rPr>
          <t>円単位入力して下さい。</t>
        </r>
      </text>
    </comment>
    <comment ref="AU9" authorId="0" shapeId="0" xr:uid="{00000000-0006-0000-0300-000004000000}">
      <text>
        <r>
          <rPr>
            <sz val="11"/>
            <color indexed="81"/>
            <rFont val="ＭＳ Ｐゴシック"/>
            <family val="3"/>
            <charset val="128"/>
          </rPr>
          <t>出荷数量の内ＪＡ出荷販売数量と単価が入力されると金額が自動計算されます。
＜数式＞
ＪＡ内出荷販売数量×単価÷１０００＝金額（千円単位）</t>
        </r>
        <r>
          <rPr>
            <sz val="9"/>
            <color indexed="81"/>
            <rFont val="ＭＳ Ｐゴシック"/>
            <family val="3"/>
            <charset val="128"/>
          </rPr>
          <t xml:space="preserve">
</t>
        </r>
      </text>
    </comment>
    <comment ref="CF10" authorId="0" shapeId="0" xr:uid="{00000000-0006-0000-0300-000005000000}">
      <text>
        <r>
          <rPr>
            <sz val="11"/>
            <color indexed="81"/>
            <rFont val="ＭＳ Ｐゴシック"/>
            <family val="3"/>
            <charset val="128"/>
          </rPr>
          <t>単位をプルダウンリストから選択する。</t>
        </r>
        <r>
          <rPr>
            <sz val="9"/>
            <color indexed="81"/>
            <rFont val="ＭＳ Ｐゴシック"/>
            <family val="3"/>
            <charset val="128"/>
          </rPr>
          <t xml:space="preserve">
</t>
        </r>
      </text>
    </comment>
    <comment ref="CK10" authorId="0" shapeId="0" xr:uid="{00000000-0006-0000-0300-000006000000}">
      <text>
        <r>
          <rPr>
            <sz val="10"/>
            <color indexed="81"/>
            <rFont val="ＭＳ Ｐゴシック"/>
            <family val="3"/>
            <charset val="128"/>
          </rPr>
          <t>円単位で入力して下さい</t>
        </r>
        <r>
          <rPr>
            <sz val="9"/>
            <color indexed="81"/>
            <rFont val="ＭＳ Ｐゴシック"/>
            <family val="3"/>
            <charset val="128"/>
          </rPr>
          <t xml:space="preserve">
</t>
        </r>
      </text>
    </comment>
    <comment ref="CO10" authorId="0" shapeId="0" xr:uid="{00000000-0006-0000-0300-000007000000}">
      <text>
        <r>
          <rPr>
            <sz val="11"/>
            <color indexed="81"/>
            <rFont val="ＭＳ Ｐゴシック"/>
            <family val="3"/>
            <charset val="128"/>
          </rPr>
          <t>販売・単価を入力すると自動計算されます。
＜算式＞
販売×単価÷１０００＝金額（１０００円単位）</t>
        </r>
        <r>
          <rPr>
            <sz val="9"/>
            <color indexed="81"/>
            <rFont val="ＭＳ Ｐゴシック"/>
            <family val="3"/>
            <charset val="128"/>
          </rPr>
          <t xml:space="preserve">
</t>
        </r>
      </text>
    </comment>
    <comment ref="CQ14" authorId="0" shapeId="0" xr:uid="{00000000-0006-0000-0300-000008000000}">
      <text>
        <r>
          <rPr>
            <sz val="12"/>
            <color indexed="81"/>
            <rFont val="ＭＳ Ｐゴシック"/>
            <family val="3"/>
            <charset val="128"/>
          </rPr>
          <t xml:space="preserve">６ページに自動転記されます。
</t>
        </r>
      </text>
    </comment>
    <comment ref="BP16" authorId="0" shapeId="0" xr:uid="{00000000-0006-0000-0300-000009000000}">
      <text>
        <r>
          <rPr>
            <sz val="11"/>
            <color indexed="81"/>
            <rFont val="ＭＳ Ｐゴシック"/>
            <family val="3"/>
            <charset val="128"/>
          </rPr>
          <t>単位をプルダウンリストから選択する。</t>
        </r>
        <r>
          <rPr>
            <sz val="9"/>
            <color indexed="81"/>
            <rFont val="ＭＳ Ｐゴシック"/>
            <family val="3"/>
            <charset val="128"/>
          </rPr>
          <t xml:space="preserve">
</t>
        </r>
      </text>
    </comment>
    <comment ref="CQ22" authorId="0" shapeId="0" xr:uid="{00000000-0006-0000-0300-00000A000000}">
      <text>
        <r>
          <rPr>
            <sz val="12"/>
            <color indexed="81"/>
            <rFont val="ＭＳ Ｐゴシック"/>
            <family val="3"/>
            <charset val="128"/>
          </rPr>
          <t xml:space="preserve">６ページに自動転記されます。
</t>
        </r>
      </text>
    </comment>
    <comment ref="AW23" authorId="0" shapeId="0" xr:uid="{00000000-0006-0000-0300-00000B000000}">
      <text>
        <r>
          <rPr>
            <sz val="12"/>
            <color indexed="81"/>
            <rFont val="ＭＳ Ｐゴシック"/>
            <family val="3"/>
            <charset val="128"/>
          </rPr>
          <t xml:space="preserve">６ページに自動転記されます。
</t>
        </r>
      </text>
    </comment>
    <comment ref="CQ36" authorId="0" shapeId="0" xr:uid="{00000000-0006-0000-0300-00000C000000}">
      <text>
        <r>
          <rPr>
            <sz val="12"/>
            <color indexed="81"/>
            <rFont val="ＭＳ Ｐゴシック"/>
            <family val="3"/>
            <charset val="128"/>
          </rPr>
          <t xml:space="preserve">６ページに自動転記されます。
</t>
        </r>
      </text>
    </comment>
    <comment ref="AW39" authorId="0" shapeId="0" xr:uid="{00000000-0006-0000-0300-00000D000000}">
      <text>
        <r>
          <rPr>
            <sz val="12"/>
            <color indexed="81"/>
            <rFont val="ＭＳ Ｐゴシック"/>
            <family val="3"/>
            <charset val="128"/>
          </rPr>
          <t xml:space="preserve">６ページに自動転記されます。
</t>
        </r>
      </text>
    </comment>
    <comment ref="CN51" authorId="0" shapeId="0" xr:uid="{00000000-0006-0000-0300-00000E000000}">
      <text>
        <r>
          <rPr>
            <sz val="12"/>
            <color indexed="81"/>
            <rFont val="ＭＳ Ｐゴシック"/>
            <family val="3"/>
            <charset val="128"/>
          </rPr>
          <t xml:space="preserve">６ページに自動転記されます。
</t>
        </r>
      </text>
    </comment>
    <comment ref="AW53" authorId="0" shapeId="0" xr:uid="{00000000-0006-0000-0300-00000F000000}">
      <text>
        <r>
          <rPr>
            <sz val="12"/>
            <color indexed="81"/>
            <rFont val="ＭＳ Ｐゴシック"/>
            <family val="3"/>
            <charset val="128"/>
          </rPr>
          <t xml:space="preserve">６ページに自動転記されます。
</t>
        </r>
      </text>
    </comment>
    <comment ref="AW59" authorId="0" shapeId="0" xr:uid="{00000000-0006-0000-0300-000010000000}">
      <text>
        <r>
          <rPr>
            <sz val="12"/>
            <color indexed="81"/>
            <rFont val="ＭＳ Ｐゴシック"/>
            <family val="3"/>
            <charset val="128"/>
          </rPr>
          <t xml:space="preserve">６ページに自動転記されます。
</t>
        </r>
      </text>
    </comment>
    <comment ref="F61" authorId="0" shapeId="0" xr:uid="{00000000-0006-0000-0300-000011000000}">
      <text>
        <r>
          <rPr>
            <sz val="11"/>
            <color indexed="81"/>
            <rFont val="ＭＳ Ｐゴシック"/>
            <family val="3"/>
            <charset val="128"/>
          </rPr>
          <t>露地・ハウスをプルダウンリストから選択して下さい</t>
        </r>
        <r>
          <rPr>
            <sz val="9"/>
            <color indexed="81"/>
            <rFont val="ＭＳ Ｐゴシック"/>
            <family val="3"/>
            <charset val="128"/>
          </rPr>
          <t xml:space="preserve">
</t>
        </r>
      </text>
    </comment>
    <comment ref="H61" authorId="0" shapeId="0" xr:uid="{00000000-0006-0000-0300-000012000000}">
      <text>
        <r>
          <rPr>
            <sz val="11"/>
            <color indexed="81"/>
            <rFont val="ＭＳ Ｐゴシック"/>
            <family val="3"/>
            <charset val="128"/>
          </rPr>
          <t>作物名を入力して下さい</t>
        </r>
        <r>
          <rPr>
            <sz val="9"/>
            <color indexed="81"/>
            <rFont val="ＭＳ Ｐゴシック"/>
            <family val="3"/>
            <charset val="128"/>
          </rPr>
          <t xml:space="preserve">
</t>
        </r>
      </text>
    </comment>
    <comment ref="N61" authorId="0" shapeId="0" xr:uid="{00000000-0006-0000-0300-000013000000}">
      <text>
        <r>
          <rPr>
            <sz val="12"/>
            <color indexed="81"/>
            <rFont val="ＭＳ Ｐゴシック"/>
            <family val="3"/>
            <charset val="128"/>
          </rPr>
          <t>ハウスでの作数を入力して下さい。１作なら１、　２作なら２、　３作なら３、・・・と入力して下さい。
作数を入力すると生産数量は以下の算式で自動計算されます。
＜算式＞
作数×面積×反収÷１０＝生産数量</t>
        </r>
      </text>
    </comment>
    <comment ref="BO69" authorId="0" shapeId="0" xr:uid="{00000000-0006-0000-0300-000014000000}">
      <text>
        <r>
          <rPr>
            <sz val="12"/>
            <color indexed="81"/>
            <rFont val="ＭＳ Ｐゴシック"/>
            <family val="3"/>
            <charset val="128"/>
          </rPr>
          <t xml:space="preserve">６ページに自動転記されます。
</t>
        </r>
      </text>
    </comment>
    <comment ref="AW83" authorId="0" shapeId="0" xr:uid="{00000000-0006-0000-0300-000015000000}">
      <text>
        <r>
          <rPr>
            <sz val="12"/>
            <color indexed="81"/>
            <rFont val="ＭＳ Ｐゴシック"/>
            <family val="3"/>
            <charset val="128"/>
          </rPr>
          <t xml:space="preserve">６ページに自動転記されます。
</t>
        </r>
      </text>
    </comment>
    <comment ref="BO87" authorId="0" shapeId="0" xr:uid="{00000000-0006-0000-0300-000016000000}">
      <text>
        <r>
          <rPr>
            <sz val="12"/>
            <color indexed="81"/>
            <rFont val="ＭＳ Ｐゴシック"/>
            <family val="3"/>
            <charset val="128"/>
          </rPr>
          <t xml:space="preserve">６ページに自動転記されます。
</t>
        </r>
      </text>
    </comment>
    <comment ref="AW91" authorId="0" shapeId="0" xr:uid="{00000000-0006-0000-0300-000017000000}">
      <text>
        <r>
          <rPr>
            <sz val="12"/>
            <color indexed="81"/>
            <rFont val="ＭＳ Ｐゴシック"/>
            <family val="3"/>
            <charset val="128"/>
          </rPr>
          <t xml:space="preserve">６ページに自動転記されます。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9" authorId="0" shapeId="0" xr:uid="{00000000-0006-0000-0400-000001000000}">
      <text>
        <r>
          <rPr>
            <sz val="12"/>
            <color indexed="81"/>
            <rFont val="ＭＳ Ｐゴシック"/>
            <family val="3"/>
            <charset val="128"/>
          </rPr>
          <t>計算基礎を入力して下さい。</t>
        </r>
        <r>
          <rPr>
            <sz val="9"/>
            <color indexed="81"/>
            <rFont val="ＭＳ Ｐゴシック"/>
            <family val="3"/>
            <charset val="128"/>
          </rPr>
          <t xml:space="preserve">
</t>
        </r>
      </text>
    </comment>
    <comment ref="R9" authorId="0" shapeId="0" xr:uid="{00000000-0006-0000-0400-000002000000}">
      <text>
        <r>
          <rPr>
            <sz val="12"/>
            <color indexed="81"/>
            <rFont val="ＭＳ Ｐゴシック"/>
            <family val="3"/>
            <charset val="128"/>
          </rPr>
          <t>右記１月～１２月の合計が転記されます。
＜算式＞
１月＋２月＋～１２月＝金額</t>
        </r>
      </text>
    </comment>
    <comment ref="BU14" authorId="0" shapeId="0" xr:uid="{00000000-0006-0000-0400-000003000000}">
      <text>
        <r>
          <rPr>
            <sz val="12"/>
            <color indexed="81"/>
            <rFont val="ＭＳ Ｐゴシック"/>
            <family val="3"/>
            <charset val="128"/>
          </rPr>
          <t>作業内容を入力して下さい。</t>
        </r>
        <r>
          <rPr>
            <sz val="9"/>
            <color indexed="81"/>
            <rFont val="ＭＳ Ｐゴシック"/>
            <family val="3"/>
            <charset val="128"/>
          </rPr>
          <t xml:space="preserve">
</t>
        </r>
      </text>
    </comment>
    <comment ref="CB14" authorId="0" shapeId="0" xr:uid="{00000000-0006-0000-0400-000004000000}">
      <text>
        <r>
          <rPr>
            <sz val="12"/>
            <color indexed="81"/>
            <rFont val="ＭＳ Ｐゴシック"/>
            <family val="3"/>
            <charset val="128"/>
          </rPr>
          <t>計算基礎を入力して下さい。</t>
        </r>
        <r>
          <rPr>
            <sz val="9"/>
            <color indexed="81"/>
            <rFont val="ＭＳ Ｐゴシック"/>
            <family val="3"/>
            <charset val="128"/>
          </rPr>
          <t xml:space="preserve">
</t>
        </r>
      </text>
    </comment>
    <comment ref="CI14" authorId="0" shapeId="0" xr:uid="{00000000-0006-0000-0400-000005000000}">
      <text>
        <r>
          <rPr>
            <sz val="12"/>
            <color indexed="81"/>
            <rFont val="ＭＳ Ｐゴシック"/>
            <family val="3"/>
            <charset val="128"/>
          </rPr>
          <t>千円単位で入力して下さい。</t>
        </r>
        <r>
          <rPr>
            <sz val="9"/>
            <color indexed="81"/>
            <rFont val="ＭＳ Ｐゴシック"/>
            <family val="3"/>
            <charset val="128"/>
          </rPr>
          <t xml:space="preserve">
</t>
        </r>
      </text>
    </comment>
    <comment ref="T35" authorId="0" shapeId="0" xr:uid="{00000000-0006-0000-0400-000006000000}">
      <text>
        <r>
          <rPr>
            <sz val="12"/>
            <color indexed="81"/>
            <rFont val="ＭＳ Ｐゴシック"/>
            <family val="3"/>
            <charset val="128"/>
          </rPr>
          <t xml:space="preserve">６ページに自動転記されます。
</t>
        </r>
      </text>
    </comment>
    <comment ref="BQ42" authorId="0" shapeId="0" xr:uid="{00000000-0006-0000-0400-000007000000}">
      <text>
        <r>
          <rPr>
            <sz val="12"/>
            <color indexed="81"/>
            <rFont val="ＭＳ Ｐゴシック"/>
            <family val="3"/>
            <charset val="128"/>
          </rPr>
          <t>計算基礎を入力して下さい。</t>
        </r>
        <r>
          <rPr>
            <sz val="9"/>
            <color indexed="81"/>
            <rFont val="ＭＳ Ｐゴシック"/>
            <family val="3"/>
            <charset val="128"/>
          </rPr>
          <t xml:space="preserve">
</t>
        </r>
      </text>
    </comment>
    <comment ref="CI42" authorId="0" shapeId="0" xr:uid="{00000000-0006-0000-0400-000008000000}">
      <text>
        <r>
          <rPr>
            <sz val="12"/>
            <color indexed="81"/>
            <rFont val="ＭＳ Ｐゴシック"/>
            <family val="3"/>
            <charset val="128"/>
          </rPr>
          <t>千円単位で入力して下さい。</t>
        </r>
        <r>
          <rPr>
            <sz val="9"/>
            <color indexed="81"/>
            <rFont val="ＭＳ Ｐゴシック"/>
            <family val="3"/>
            <charset val="128"/>
          </rPr>
          <t xml:space="preserve">
</t>
        </r>
      </text>
    </comment>
    <comment ref="AZ46" authorId="0" shapeId="0" xr:uid="{00000000-0006-0000-0400-000009000000}">
      <text>
        <r>
          <rPr>
            <sz val="11"/>
            <color indexed="81"/>
            <rFont val="ＭＳ Ｐゴシック"/>
            <family val="3"/>
            <charset val="128"/>
          </rPr>
          <t xml:space="preserve">右記の種苗～その他までの数値の合計が表示されます。
</t>
        </r>
      </text>
    </comment>
    <comment ref="CK54" authorId="0" shapeId="0" xr:uid="{00000000-0006-0000-0400-00000A000000}">
      <text>
        <r>
          <rPr>
            <sz val="12"/>
            <color indexed="81"/>
            <rFont val="ＭＳ Ｐゴシック"/>
            <family val="3"/>
            <charset val="128"/>
          </rPr>
          <t xml:space="preserve">６ページに自動転記されます。
</t>
        </r>
      </text>
    </comment>
    <comment ref="CI63" authorId="0" shapeId="0" xr:uid="{00000000-0006-0000-0400-00000B000000}">
      <text>
        <r>
          <rPr>
            <sz val="11"/>
            <color indexed="81"/>
            <rFont val="ＭＳ Ｐゴシック"/>
            <family val="3"/>
            <charset val="128"/>
          </rPr>
          <t>１月～１２月までに合計が表示されます。</t>
        </r>
        <r>
          <rPr>
            <sz val="9"/>
            <color indexed="81"/>
            <rFont val="ＭＳ Ｐゴシック"/>
            <family val="3"/>
            <charset val="128"/>
          </rPr>
          <t xml:space="preserve">
</t>
        </r>
      </text>
    </comment>
    <comment ref="AG82" authorId="0" shapeId="0" xr:uid="{00000000-0006-0000-0400-00000C000000}">
      <text>
        <r>
          <rPr>
            <sz val="12"/>
            <color indexed="81"/>
            <rFont val="ＭＳ Ｐゴシック"/>
            <family val="3"/>
            <charset val="128"/>
          </rPr>
          <t xml:space="preserve">６ページに自動転記されます。
</t>
        </r>
      </text>
    </comment>
    <comment ref="BB82" authorId="0" shapeId="0" xr:uid="{00000000-0006-0000-0400-00000D000000}">
      <text>
        <r>
          <rPr>
            <sz val="12"/>
            <color indexed="81"/>
            <rFont val="ＭＳ Ｐゴシック"/>
            <family val="3"/>
            <charset val="128"/>
          </rPr>
          <t xml:space="preserve">６ページに自動転記されます。
</t>
        </r>
      </text>
    </comment>
    <comment ref="CK82" authorId="0" shapeId="0" xr:uid="{00000000-0006-0000-0400-00000E000000}">
      <text>
        <r>
          <rPr>
            <sz val="12"/>
            <color indexed="81"/>
            <rFont val="ＭＳ Ｐゴシック"/>
            <family val="3"/>
            <charset val="128"/>
          </rPr>
          <t xml:space="preserve">６ページに自動転記されます。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C9" authorId="0" shapeId="0" xr:uid="{00000000-0006-0000-0500-000001000000}">
      <text>
        <r>
          <rPr>
            <sz val="12"/>
            <color indexed="81"/>
            <rFont val="ＭＳ Ｐゴシック"/>
            <family val="3"/>
            <charset val="128"/>
          </rPr>
          <t>千円単位で入力して下さい。</t>
        </r>
      </text>
    </comment>
    <comment ref="BB9" authorId="0" shapeId="0" xr:uid="{00000000-0006-0000-0500-000002000000}">
      <text>
        <r>
          <rPr>
            <sz val="12"/>
            <color indexed="81"/>
            <rFont val="ＭＳ Ｐゴシック"/>
            <family val="3"/>
            <charset val="128"/>
          </rPr>
          <t>計算基礎を入力して下さい。</t>
        </r>
        <r>
          <rPr>
            <sz val="9"/>
            <color indexed="81"/>
            <rFont val="ＭＳ Ｐゴシック"/>
            <family val="3"/>
            <charset val="128"/>
          </rPr>
          <t xml:space="preserve">
</t>
        </r>
      </text>
    </comment>
    <comment ref="BW9" authorId="0" shapeId="0" xr:uid="{00000000-0006-0000-0500-000003000000}">
      <text>
        <r>
          <rPr>
            <sz val="12"/>
            <color indexed="81"/>
            <rFont val="ＭＳ Ｐゴシック"/>
            <family val="3"/>
            <charset val="128"/>
          </rPr>
          <t>千円単位で入力して下さい。</t>
        </r>
      </text>
    </comment>
    <comment ref="BW13" authorId="0" shapeId="0" xr:uid="{00000000-0006-0000-0500-000004000000}">
      <text>
        <r>
          <rPr>
            <sz val="11"/>
            <color indexed="81"/>
            <rFont val="ＭＳ Ｐゴシック"/>
            <family val="3"/>
            <charset val="128"/>
          </rPr>
          <t>３ページの「５７－３　委託作業料（人材派遣）内訳」から自動転記されます。:</t>
        </r>
        <r>
          <rPr>
            <sz val="9"/>
            <color indexed="81"/>
            <rFont val="ＭＳ Ｐゴシック"/>
            <family val="3"/>
            <charset val="128"/>
          </rPr>
          <t xml:space="preserve">
</t>
        </r>
      </text>
    </comment>
    <comment ref="AE27" authorId="0" shapeId="0" xr:uid="{00000000-0006-0000-0500-000005000000}">
      <text>
        <r>
          <rPr>
            <sz val="12"/>
            <color indexed="81"/>
            <rFont val="ＭＳ Ｐゴシック"/>
            <family val="3"/>
            <charset val="128"/>
          </rPr>
          <t xml:space="preserve">６ページに自動転記されます。
</t>
        </r>
      </text>
    </comment>
    <comment ref="M33" authorId="0" shapeId="0" xr:uid="{00000000-0006-0000-0500-000006000000}">
      <text>
        <r>
          <rPr>
            <sz val="12"/>
            <color indexed="81"/>
            <rFont val="ＭＳ Ｐゴシック"/>
            <family val="3"/>
            <charset val="128"/>
          </rPr>
          <t>計算基礎を入力して下さい。</t>
        </r>
        <r>
          <rPr>
            <sz val="9"/>
            <color indexed="81"/>
            <rFont val="ＭＳ Ｐゴシック"/>
            <family val="3"/>
            <charset val="128"/>
          </rPr>
          <t xml:space="preserve">
</t>
        </r>
      </text>
    </comment>
    <comment ref="BY53" authorId="0" shapeId="0" xr:uid="{00000000-0006-0000-0500-000007000000}">
      <text>
        <r>
          <rPr>
            <sz val="12"/>
            <color indexed="81"/>
            <rFont val="ＭＳ Ｐゴシック"/>
            <family val="3"/>
            <charset val="128"/>
          </rPr>
          <t xml:space="preserve">６ページに自動転記されます。
</t>
        </r>
      </text>
    </comment>
    <comment ref="AE59" authorId="0" shapeId="0" xr:uid="{00000000-0006-0000-0500-000008000000}">
      <text>
        <r>
          <rPr>
            <sz val="12"/>
            <color indexed="81"/>
            <rFont val="ＭＳ Ｐゴシック"/>
            <family val="3"/>
            <charset val="128"/>
          </rPr>
          <t xml:space="preserve">６ページに自動転記されます。
</t>
        </r>
      </text>
    </comment>
    <comment ref="BW67" authorId="0" shapeId="0" xr:uid="{00000000-0006-0000-0500-000009000000}">
      <text>
        <r>
          <rPr>
            <sz val="11"/>
            <color indexed="81"/>
            <rFont val="ＭＳ Ｐゴシック"/>
            <family val="3"/>
            <charset val="128"/>
          </rPr>
          <t>１ページ「４．負債の状況」から自動転記されます。</t>
        </r>
      </text>
    </comment>
    <comment ref="O77" authorId="0" shapeId="0" xr:uid="{00000000-0006-0000-0500-00000A000000}">
      <text>
        <r>
          <rPr>
            <sz val="12"/>
            <color indexed="81"/>
            <rFont val="ＭＳ Ｐゴシック"/>
            <family val="3"/>
            <charset val="128"/>
          </rPr>
          <t xml:space="preserve">６ページに自動転記されます。
</t>
        </r>
      </text>
    </comment>
    <comment ref="BB77" authorId="0" shapeId="0" xr:uid="{00000000-0006-0000-0500-00000B000000}">
      <text>
        <r>
          <rPr>
            <sz val="12"/>
            <color indexed="81"/>
            <rFont val="ＭＳ Ｐゴシック"/>
            <family val="3"/>
            <charset val="128"/>
          </rPr>
          <t xml:space="preserve">６ページに自動転記されます。
</t>
        </r>
      </text>
    </comment>
    <comment ref="BY77" authorId="0" shapeId="0" xr:uid="{00000000-0006-0000-0500-00000C000000}">
      <text>
        <r>
          <rPr>
            <sz val="12"/>
            <color indexed="81"/>
            <rFont val="ＭＳ Ｐゴシック"/>
            <family val="3"/>
            <charset val="128"/>
          </rPr>
          <t xml:space="preserve">６ページに自動転記されます。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D10" authorId="0" shapeId="0" xr:uid="{00000000-0006-0000-0600-000001000000}">
      <text>
        <r>
          <rPr>
            <sz val="11"/>
            <color indexed="81"/>
            <rFont val="ＭＳ Ｐゴシック"/>
            <family val="3"/>
            <charset val="128"/>
          </rPr>
          <t>６ページの現金支出（７０－１の内容）から自動転記されます</t>
        </r>
      </text>
    </comment>
    <comment ref="X29" authorId="0" shapeId="0" xr:uid="{00000000-0006-0000-0600-000002000000}">
      <text>
        <r>
          <rPr>
            <sz val="12"/>
            <color indexed="81"/>
            <rFont val="ＭＳ Ｐゴシック"/>
            <family val="3"/>
            <charset val="128"/>
          </rPr>
          <t xml:space="preserve">６ページに自動転記されます。
</t>
        </r>
      </text>
    </comment>
    <comment ref="AW34" authorId="0" shapeId="0" xr:uid="{00000000-0006-0000-0600-000003000000}">
      <text>
        <r>
          <rPr>
            <sz val="11"/>
            <color indexed="81"/>
            <rFont val="ＭＳ Ｐゴシック"/>
            <family val="3"/>
            <charset val="128"/>
          </rPr>
          <t>下記の「７０－７・８　乗用車クミカン供給車両内訳」から自動転記されます。</t>
        </r>
      </text>
    </comment>
    <comment ref="BF46" authorId="0" shapeId="0" xr:uid="{00000000-0006-0000-0600-000004000000}">
      <text>
        <r>
          <rPr>
            <sz val="12"/>
            <color indexed="81"/>
            <rFont val="ＭＳ Ｐゴシック"/>
            <family val="3"/>
            <charset val="128"/>
          </rPr>
          <t xml:space="preserve">６ページに自動転記されます。
</t>
        </r>
      </text>
    </comment>
    <comment ref="O50" authorId="0" shapeId="0" xr:uid="{00000000-0006-0000-0600-000005000000}">
      <text>
        <r>
          <rPr>
            <sz val="12"/>
            <color indexed="81"/>
            <rFont val="ＭＳ Ｐゴシック"/>
            <family val="3"/>
            <charset val="128"/>
          </rPr>
          <t xml:space="preserve">６ページに自動転記されます。
</t>
        </r>
      </text>
    </comment>
    <comment ref="AV60" authorId="0" shapeId="0" xr:uid="{00000000-0006-0000-0600-000006000000}">
      <text>
        <r>
          <rPr>
            <sz val="12"/>
            <color indexed="81"/>
            <rFont val="ＭＳ Ｐゴシック"/>
            <family val="3"/>
            <charset val="128"/>
          </rPr>
          <t>千円単位で入力して下さい。</t>
        </r>
      </text>
    </comment>
    <comment ref="BX60" authorId="0" shapeId="0" xr:uid="{00000000-0006-0000-0600-000007000000}">
      <text>
        <r>
          <rPr>
            <sz val="11"/>
            <color indexed="81"/>
            <rFont val="ＭＳ Ｐゴシック"/>
            <family val="3"/>
            <charset val="128"/>
          </rPr>
          <t>左記の合計が表示されます。</t>
        </r>
        <r>
          <rPr>
            <sz val="9"/>
            <color indexed="81"/>
            <rFont val="ＭＳ Ｐゴシック"/>
            <family val="3"/>
            <charset val="128"/>
          </rPr>
          <t xml:space="preserve">
</t>
        </r>
      </text>
    </comment>
    <comment ref="O65" authorId="0" shapeId="0" xr:uid="{00000000-0006-0000-0600-000008000000}">
      <text>
        <r>
          <rPr>
            <sz val="12"/>
            <color indexed="81"/>
            <rFont val="ＭＳ Ｐゴシック"/>
            <family val="3"/>
            <charset val="128"/>
          </rPr>
          <t xml:space="preserve">６ページに自動転記されます。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11" authorId="0" shapeId="0" xr:uid="{00000000-0006-0000-0700-000001000000}">
      <text>
        <r>
          <rPr>
            <sz val="11"/>
            <color indexed="81"/>
            <rFont val="ＭＳ Ｐゴシック"/>
            <family val="3"/>
            <charset val="128"/>
          </rPr>
          <t>右記クミカン取引の数値が自動連動されます。違う場合は手で入力して下さい。</t>
        </r>
        <r>
          <rPr>
            <sz val="9"/>
            <color indexed="81"/>
            <rFont val="ＭＳ Ｐゴシック"/>
            <family val="3"/>
            <charset val="128"/>
          </rPr>
          <t xml:space="preserve">
</t>
        </r>
      </text>
    </comment>
    <comment ref="BG11" authorId="0" shapeId="0" xr:uid="{00000000-0006-0000-0700-000002000000}">
      <text>
        <r>
          <rPr>
            <sz val="11"/>
            <color indexed="81"/>
            <rFont val="ＭＳ Ｐゴシック"/>
            <family val="3"/>
            <charset val="128"/>
          </rPr>
          <t>右記クミカン取引の数値が自動連動されます。違う場合は手で入力して下さい。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<sst xmlns="http://schemas.openxmlformats.org/spreadsheetml/2006/main" count="1019" uniqueCount="708">
  <si>
    <t>面積割「田」：１,０００円/１０a</t>
    <rPh sb="0" eb="2">
      <t>メンセキ</t>
    </rPh>
    <rPh sb="2" eb="3">
      <t>ワ</t>
    </rPh>
    <rPh sb="4" eb="5">
      <t>デン</t>
    </rPh>
    <rPh sb="12" eb="13">
      <t>エン</t>
    </rPh>
    <phoneticPr fontId="2"/>
  </si>
  <si>
    <t>面積割「畑」：　 ５００円/１０a</t>
    <rPh sb="0" eb="2">
      <t>メンセキ</t>
    </rPh>
    <rPh sb="2" eb="3">
      <t>ワ</t>
    </rPh>
    <rPh sb="4" eb="5">
      <t>ハタケ</t>
    </rPh>
    <rPh sb="12" eb="13">
      <t>エン</t>
    </rPh>
    <phoneticPr fontId="2"/>
  </si>
  <si>
    <t>農業従事日数</t>
    <rPh sb="0" eb="2">
      <t>ノウギョウ</t>
    </rPh>
    <rPh sb="2" eb="4">
      <t>ジュウジ</t>
    </rPh>
    <rPh sb="4" eb="6">
      <t>ニッスウ</t>
    </rPh>
    <phoneticPr fontId="2"/>
  </si>
  <si>
    <t>専従者給与</t>
    <rPh sb="0" eb="3">
      <t>センジュウシャ</t>
    </rPh>
    <rPh sb="3" eb="5">
      <t>キュウヨ</t>
    </rPh>
    <phoneticPr fontId="2"/>
  </si>
  <si>
    <t>（青色申告者記入）（千円）</t>
    <rPh sb="1" eb="3">
      <t>アオイロ</t>
    </rPh>
    <rPh sb="3" eb="6">
      <t>シンコクシャ</t>
    </rPh>
    <rPh sb="6" eb="8">
      <t>キニュウ</t>
    </rPh>
    <rPh sb="10" eb="12">
      <t>センエン</t>
    </rPh>
    <phoneticPr fontId="2"/>
  </si>
  <si>
    <t>給与</t>
    <rPh sb="0" eb="2">
      <t>キュウヨ</t>
    </rPh>
    <phoneticPr fontId="2"/>
  </si>
  <si>
    <t>賞与</t>
    <rPh sb="0" eb="2">
      <t>ショウヨ</t>
    </rPh>
    <phoneticPr fontId="2"/>
  </si>
  <si>
    <t>合計</t>
    <rPh sb="0" eb="2">
      <t>ゴウケイ</t>
    </rPh>
    <phoneticPr fontId="2"/>
  </si>
  <si>
    <t>後継者区分</t>
    <rPh sb="0" eb="3">
      <t>コウケイシャ</t>
    </rPh>
    <rPh sb="3" eb="5">
      <t>クブン</t>
    </rPh>
    <phoneticPr fontId="2"/>
  </si>
  <si>
    <t>短期資金①</t>
    <rPh sb="0" eb="2">
      <t>タンキ</t>
    </rPh>
    <rPh sb="2" eb="4">
      <t>シキン</t>
    </rPh>
    <phoneticPr fontId="2"/>
  </si>
  <si>
    <t>長期資金②</t>
    <rPh sb="0" eb="2">
      <t>チョウキ</t>
    </rPh>
    <rPh sb="2" eb="4">
      <t>シキン</t>
    </rPh>
    <phoneticPr fontId="2"/>
  </si>
  <si>
    <t>クミカン利息③</t>
    <rPh sb="4" eb="6">
      <t>リソク</t>
    </rPh>
    <phoneticPr fontId="2"/>
  </si>
  <si>
    <t>合計④＝①＋②＋③</t>
    <rPh sb="0" eb="2">
      <t>ゴウケイ</t>
    </rPh>
    <phoneticPr fontId="2"/>
  </si>
  <si>
    <t>規格外うるち</t>
    <rPh sb="0" eb="3">
      <t>キカクガイ</t>
    </rPh>
    <phoneticPr fontId="2"/>
  </si>
  <si>
    <t>種籾</t>
    <rPh sb="0" eb="2">
      <t>タネモミ</t>
    </rPh>
    <phoneticPr fontId="2"/>
  </si>
  <si>
    <t>超過米</t>
    <rPh sb="0" eb="2">
      <t>チョウカ</t>
    </rPh>
    <rPh sb="2" eb="3">
      <t>マイ</t>
    </rPh>
    <phoneticPr fontId="2"/>
  </si>
  <si>
    <t>生産②</t>
    <rPh sb="0" eb="2">
      <t>セイサン</t>
    </rPh>
    <phoneticPr fontId="2"/>
  </si>
  <si>
    <t>購入③</t>
    <rPh sb="0" eb="2">
      <t>コウニュウ</t>
    </rPh>
    <phoneticPr fontId="2"/>
  </si>
  <si>
    <t>異動④</t>
    <rPh sb="0" eb="2">
      <t>イドウ</t>
    </rPh>
    <phoneticPr fontId="2"/>
  </si>
  <si>
    <t>販売⑤</t>
    <rPh sb="0" eb="2">
      <t>ハンバイ</t>
    </rPh>
    <phoneticPr fontId="2"/>
  </si>
  <si>
    <t>①+②+③-④-⑤</t>
    <phoneticPr fontId="2"/>
  </si>
  <si>
    <t>単価⑥</t>
    <rPh sb="0" eb="2">
      <t>タンカ</t>
    </rPh>
    <phoneticPr fontId="2"/>
  </si>
  <si>
    <t>金額⑤×⑥</t>
    <rPh sb="0" eb="2">
      <t>キンガク</t>
    </rPh>
    <phoneticPr fontId="2"/>
  </si>
  <si>
    <t>本人</t>
    <rPh sb="0" eb="2">
      <t>ホンニン</t>
    </rPh>
    <phoneticPr fontId="2"/>
  </si>
  <si>
    <t>農協長期資金計</t>
    <rPh sb="0" eb="2">
      <t>ノウキョウ</t>
    </rPh>
    <rPh sb="2" eb="4">
      <t>チョウキ</t>
    </rPh>
    <rPh sb="4" eb="6">
      <t>シキン</t>
    </rPh>
    <rPh sb="6" eb="7">
      <t>ケイ</t>
    </rPh>
    <phoneticPr fontId="2"/>
  </si>
  <si>
    <t>公庫・住構計</t>
    <rPh sb="0" eb="2">
      <t>コウコ</t>
    </rPh>
    <rPh sb="3" eb="4">
      <t>ジュウ</t>
    </rPh>
    <rPh sb="4" eb="5">
      <t>コウ</t>
    </rPh>
    <rPh sb="5" eb="6">
      <t>ケイ</t>
    </rPh>
    <phoneticPr fontId="2"/>
  </si>
  <si>
    <t>証書借入</t>
    <rPh sb="0" eb="2">
      <t>ショウショ</t>
    </rPh>
    <rPh sb="2" eb="4">
      <t>カリイレ</t>
    </rPh>
    <phoneticPr fontId="2"/>
  </si>
  <si>
    <t>手形借入</t>
    <rPh sb="0" eb="2">
      <t>テガタ</t>
    </rPh>
    <rPh sb="2" eb="4">
      <t>カリイレ</t>
    </rPh>
    <phoneticPr fontId="2"/>
  </si>
  <si>
    <t>５ページ　８３－９に転記</t>
    <rPh sb="10" eb="12">
      <t>テンキ</t>
    </rPh>
    <phoneticPr fontId="2"/>
  </si>
  <si>
    <t>「９」．畑作物の直接支払交付金</t>
    <rPh sb="4" eb="6">
      <t>ハタサク</t>
    </rPh>
    <rPh sb="6" eb="7">
      <t>モツ</t>
    </rPh>
    <rPh sb="8" eb="10">
      <t>チョクセツ</t>
    </rPh>
    <rPh sb="10" eb="12">
      <t>シハライ</t>
    </rPh>
    <rPh sb="12" eb="15">
      <t>コウフキン</t>
    </rPh>
    <phoneticPr fontId="2"/>
  </si>
  <si>
    <t>数量払単価　(千円)</t>
    <rPh sb="0" eb="2">
      <t>スウリョウ</t>
    </rPh>
    <rPh sb="2" eb="3">
      <t>バラ</t>
    </rPh>
    <rPh sb="3" eb="5">
      <t>タンカ</t>
    </rPh>
    <rPh sb="7" eb="9">
      <t>センエン</t>
    </rPh>
    <phoneticPr fontId="2"/>
  </si>
  <si>
    <t>ＷＣＳ用稲・飼料用米</t>
    <rPh sb="3" eb="4">
      <t>ヨウ</t>
    </rPh>
    <rPh sb="4" eb="5">
      <t>イネ</t>
    </rPh>
    <rPh sb="6" eb="9">
      <t>シリョウヨウ</t>
    </rPh>
    <rPh sb="9" eb="10">
      <t>コメ</t>
    </rPh>
    <phoneticPr fontId="2"/>
  </si>
  <si>
    <t>建物更生共済</t>
    <rPh sb="0" eb="2">
      <t>タテモノ</t>
    </rPh>
    <rPh sb="2" eb="4">
      <t>コウセイ</t>
    </rPh>
    <rPh sb="4" eb="6">
      <t>キョウサイ</t>
    </rPh>
    <phoneticPr fontId="2"/>
  </si>
  <si>
    <t>加工用馬鈴薯</t>
    <rPh sb="0" eb="3">
      <t>カコウヨウ</t>
    </rPh>
    <rPh sb="3" eb="6">
      <t>バレイショ</t>
    </rPh>
    <phoneticPr fontId="2"/>
  </si>
  <si>
    <t>澱原用馬鈴薯（品代）</t>
    <rPh sb="0" eb="1">
      <t>デン</t>
    </rPh>
    <rPh sb="1" eb="2">
      <t>ゲン</t>
    </rPh>
    <rPh sb="2" eb="3">
      <t>ヨウ</t>
    </rPh>
    <rPh sb="3" eb="6">
      <t>バレイショ</t>
    </rPh>
    <rPh sb="7" eb="9">
      <t>シナダイ</t>
    </rPh>
    <phoneticPr fontId="2"/>
  </si>
  <si>
    <t>春小麦（品代）</t>
    <rPh sb="0" eb="3">
      <t>ハルコムギ</t>
    </rPh>
    <rPh sb="4" eb="6">
      <t>シナダイ</t>
    </rPh>
    <phoneticPr fontId="2"/>
  </si>
  <si>
    <t>秋小麦（品代）</t>
    <rPh sb="0" eb="3">
      <t>アキコムギ</t>
    </rPh>
    <rPh sb="4" eb="6">
      <t>シナダイ</t>
    </rPh>
    <phoneticPr fontId="2"/>
  </si>
  <si>
    <t>麦・稲ワラ</t>
    <rPh sb="0" eb="1">
      <t>ムギ</t>
    </rPh>
    <rPh sb="2" eb="3">
      <t>イナ</t>
    </rPh>
    <phoneticPr fontId="2"/>
  </si>
  <si>
    <t>飼料作物</t>
    <rPh sb="0" eb="2">
      <t>シリョウ</t>
    </rPh>
    <rPh sb="2" eb="4">
      <t>サクモツ</t>
    </rPh>
    <phoneticPr fontId="2"/>
  </si>
  <si>
    <t>作物名</t>
    <rPh sb="0" eb="2">
      <t>サクモツ</t>
    </rPh>
    <rPh sb="2" eb="3">
      <t>メイ</t>
    </rPh>
    <phoneticPr fontId="2"/>
  </si>
  <si>
    <t>反収</t>
    <rPh sb="0" eb="2">
      <t>タンシュウ</t>
    </rPh>
    <phoneticPr fontId="2"/>
  </si>
  <si>
    <t>（俵・ｋｇ・本）</t>
  </si>
  <si>
    <t>生産数量</t>
    <rPh sb="0" eb="2">
      <t>セイサン</t>
    </rPh>
    <rPh sb="2" eb="4">
      <t>スウリョウ</t>
    </rPh>
    <phoneticPr fontId="2"/>
  </si>
  <si>
    <t>金額</t>
    <rPh sb="0" eb="2">
      <t>キンガク</t>
    </rPh>
    <phoneticPr fontId="2"/>
  </si>
  <si>
    <t>出荷数量の内
ＪＡ出荷販売数量</t>
    <rPh sb="0" eb="2">
      <t>シュッカ</t>
    </rPh>
    <rPh sb="2" eb="4">
      <t>スウリョウ</t>
    </rPh>
    <rPh sb="5" eb="6">
      <t>ウチ</t>
    </rPh>
    <rPh sb="9" eb="11">
      <t>シュッカ</t>
    </rPh>
    <rPh sb="11" eb="13">
      <t>ハンバイ</t>
    </rPh>
    <rPh sb="13" eb="15">
      <t>スウリョウ</t>
    </rPh>
    <phoneticPr fontId="2"/>
  </si>
  <si>
    <t>家畜名</t>
    <rPh sb="0" eb="2">
      <t>カチク</t>
    </rPh>
    <rPh sb="2" eb="3">
      <t>メイ</t>
    </rPh>
    <phoneticPr fontId="2"/>
  </si>
  <si>
    <t>期首頭数</t>
    <rPh sb="0" eb="2">
      <t>キシュ</t>
    </rPh>
    <rPh sb="2" eb="4">
      <t>トウスウ</t>
    </rPh>
    <phoneticPr fontId="2"/>
  </si>
  <si>
    <t>本年計画</t>
    <rPh sb="0" eb="2">
      <t>ホンネン</t>
    </rPh>
    <rPh sb="2" eb="4">
      <t>ケイカク</t>
    </rPh>
    <phoneticPr fontId="2"/>
  </si>
  <si>
    <t>期末頭数</t>
    <rPh sb="0" eb="2">
      <t>キマツ</t>
    </rPh>
    <rPh sb="2" eb="4">
      <t>トウスウ</t>
    </rPh>
    <phoneticPr fontId="2"/>
  </si>
  <si>
    <t>菜豆</t>
    <rPh sb="0" eb="1">
      <t>サイ</t>
    </rPh>
    <rPh sb="1" eb="2">
      <t>トウ</t>
    </rPh>
    <phoneticPr fontId="2"/>
  </si>
  <si>
    <t>その他豆類</t>
    <rPh sb="2" eb="3">
      <t>タ</t>
    </rPh>
    <rPh sb="3" eb="4">
      <t>トウ</t>
    </rPh>
    <rPh sb="4" eb="5">
      <t>タグイ</t>
    </rPh>
    <phoneticPr fontId="2"/>
  </si>
  <si>
    <t>その他雑穀</t>
    <rPh sb="2" eb="3">
      <t>タ</t>
    </rPh>
    <rPh sb="3" eb="5">
      <t>ザッコク</t>
    </rPh>
    <phoneticPr fontId="2"/>
  </si>
  <si>
    <t>ビート（品代）</t>
    <rPh sb="4" eb="6">
      <t>シナダイ</t>
    </rPh>
    <phoneticPr fontId="2"/>
  </si>
  <si>
    <t>食用馬鈴薯</t>
    <rPh sb="0" eb="2">
      <t>ショクヨウ</t>
    </rPh>
    <rPh sb="2" eb="5">
      <t>バレイショ</t>
    </rPh>
    <phoneticPr fontId="2"/>
  </si>
  <si>
    <t>連絡先</t>
    <rPh sb="0" eb="3">
      <t>レンラクサキ</t>
    </rPh>
    <phoneticPr fontId="2"/>
  </si>
  <si>
    <t>農業用軽油</t>
    <rPh sb="0" eb="3">
      <t>ノウギョウヨウ</t>
    </rPh>
    <rPh sb="3" eb="5">
      <t>ケイユ</t>
    </rPh>
    <phoneticPr fontId="2"/>
  </si>
  <si>
    <t>営農用灯油</t>
    <rPh sb="0" eb="2">
      <t>エイノウ</t>
    </rPh>
    <rPh sb="2" eb="3">
      <t>ヨウ</t>
    </rPh>
    <rPh sb="3" eb="5">
      <t>トウユ</t>
    </rPh>
    <phoneticPr fontId="2"/>
  </si>
  <si>
    <t>（灯油・Ａ重油）</t>
  </si>
  <si>
    <t>温床資材</t>
    <rPh sb="0" eb="1">
      <t>オン</t>
    </rPh>
    <rPh sb="1" eb="2">
      <t>トコ</t>
    </rPh>
    <rPh sb="2" eb="4">
      <t>シザイ</t>
    </rPh>
    <phoneticPr fontId="2"/>
  </si>
  <si>
    <t>包装資材</t>
    <rPh sb="0" eb="2">
      <t>ホウソウ</t>
    </rPh>
    <rPh sb="2" eb="4">
      <t>シザイ</t>
    </rPh>
    <phoneticPr fontId="2"/>
  </si>
  <si>
    <t>青果用資材</t>
    <rPh sb="0" eb="2">
      <t>セイカ</t>
    </rPh>
    <rPh sb="2" eb="3">
      <t>ヨウ</t>
    </rPh>
    <rPh sb="3" eb="5">
      <t>シザイ</t>
    </rPh>
    <phoneticPr fontId="2"/>
  </si>
  <si>
    <t>酪農資材</t>
    <rPh sb="0" eb="2">
      <t>ラクノウ</t>
    </rPh>
    <rPh sb="2" eb="4">
      <t>シザイ</t>
    </rPh>
    <phoneticPr fontId="2"/>
  </si>
  <si>
    <t>小農具</t>
    <rPh sb="0" eb="1">
      <t>ショウ</t>
    </rPh>
    <rPh sb="1" eb="3">
      <t>ノウグ</t>
    </rPh>
    <phoneticPr fontId="2"/>
  </si>
  <si>
    <t>動力光熱費</t>
    <rPh sb="0" eb="2">
      <t>ドウリョク</t>
    </rPh>
    <rPh sb="2" eb="5">
      <t>コウネツヒ</t>
    </rPh>
    <phoneticPr fontId="2"/>
  </si>
  <si>
    <t>「１」．農家世帯員の状況</t>
    <rPh sb="4" eb="6">
      <t>ノウカ</t>
    </rPh>
    <rPh sb="6" eb="9">
      <t>セタイイン</t>
    </rPh>
    <rPh sb="10" eb="12">
      <t>ジョウキョウ</t>
    </rPh>
    <phoneticPr fontId="2"/>
  </si>
  <si>
    <t>「３」．資産購入、資金借入計画</t>
    <rPh sb="4" eb="6">
      <t>シサン</t>
    </rPh>
    <rPh sb="6" eb="8">
      <t>コウニュウ</t>
    </rPh>
    <rPh sb="9" eb="11">
      <t>シキン</t>
    </rPh>
    <rPh sb="11" eb="13">
      <t>カリイレ</t>
    </rPh>
    <rPh sb="13" eb="15">
      <t>ケイカク</t>
    </rPh>
    <phoneticPr fontId="2"/>
  </si>
  <si>
    <t>「２」－１．土地の状況（水田は水張面積で記入下さい）</t>
    <rPh sb="6" eb="8">
      <t>トチ</t>
    </rPh>
    <rPh sb="9" eb="11">
      <t>ジョウキョウ</t>
    </rPh>
    <rPh sb="12" eb="14">
      <t>スイデン</t>
    </rPh>
    <rPh sb="15" eb="16">
      <t>ミズ</t>
    </rPh>
    <rPh sb="16" eb="17">
      <t>ハ</t>
    </rPh>
    <rPh sb="17" eb="19">
      <t>メンセキ</t>
    </rPh>
    <rPh sb="20" eb="22">
      <t>キニュウ</t>
    </rPh>
    <rPh sb="22" eb="23">
      <t>クダ</t>
    </rPh>
    <phoneticPr fontId="2"/>
  </si>
  <si>
    <t>国営・道営
休耕面積(㌃)</t>
    <rPh sb="0" eb="2">
      <t>コクエイ</t>
    </rPh>
    <rPh sb="3" eb="5">
      <t>ドウエイ</t>
    </rPh>
    <rPh sb="6" eb="8">
      <t>キュウコウ</t>
    </rPh>
    <rPh sb="8" eb="10">
      <t>メンセキ</t>
    </rPh>
    <phoneticPr fontId="2"/>
  </si>
  <si>
    <t>堅実な農業経営は営農計画書の作成から</t>
    <rPh sb="0" eb="2">
      <t>ケンジツ</t>
    </rPh>
    <rPh sb="3" eb="5">
      <t>ノウギョウ</t>
    </rPh>
    <rPh sb="5" eb="7">
      <t>ケイエイ</t>
    </rPh>
    <rPh sb="8" eb="10">
      <t>エイノウ</t>
    </rPh>
    <rPh sb="10" eb="13">
      <t>ケイカクショ</t>
    </rPh>
    <rPh sb="14" eb="16">
      <t>サクセイ</t>
    </rPh>
    <phoneticPr fontId="2"/>
  </si>
  <si>
    <t>貸借料</t>
    <rPh sb="0" eb="3">
      <t>タイシャクリョウ</t>
    </rPh>
    <phoneticPr fontId="2"/>
  </si>
  <si>
    <t>人材派遣</t>
    <rPh sb="0" eb="2">
      <t>ジンザイ</t>
    </rPh>
    <rPh sb="2" eb="4">
      <t>ハケン</t>
    </rPh>
    <phoneticPr fontId="2"/>
  </si>
  <si>
    <t>青果運賃</t>
    <rPh sb="0" eb="2">
      <t>セイカ</t>
    </rPh>
    <rPh sb="2" eb="4">
      <t>ウンチン</t>
    </rPh>
    <phoneticPr fontId="2"/>
  </si>
  <si>
    <t>青果手数料</t>
    <rPh sb="0" eb="2">
      <t>セイカ</t>
    </rPh>
    <rPh sb="2" eb="5">
      <t>テスウリョウ</t>
    </rPh>
    <phoneticPr fontId="2"/>
  </si>
  <si>
    <t>青果共撰料</t>
    <rPh sb="0" eb="2">
      <t>セイカ</t>
    </rPh>
    <rPh sb="2" eb="4">
      <t>キョウセン</t>
    </rPh>
    <rPh sb="4" eb="5">
      <t>リョウ</t>
    </rPh>
    <phoneticPr fontId="2"/>
  </si>
  <si>
    <t>米麦運賃諸掛</t>
    <rPh sb="0" eb="2">
      <t>ベイバク</t>
    </rPh>
    <rPh sb="2" eb="4">
      <t>ウンチン</t>
    </rPh>
    <rPh sb="4" eb="6">
      <t>ショガ</t>
    </rPh>
    <phoneticPr fontId="2"/>
  </si>
  <si>
    <t>畜産輸送運賃</t>
    <rPh sb="0" eb="2">
      <t>チクサン</t>
    </rPh>
    <rPh sb="2" eb="4">
      <t>ユソウ</t>
    </rPh>
    <rPh sb="4" eb="6">
      <t>ウンチン</t>
    </rPh>
    <phoneticPr fontId="2"/>
  </si>
  <si>
    <t>５９　租税公課計画</t>
    <rPh sb="3" eb="5">
      <t>ソゼイ</t>
    </rPh>
    <rPh sb="5" eb="7">
      <t>コウカ</t>
    </rPh>
    <rPh sb="7" eb="9">
      <t>ケイカク</t>
    </rPh>
    <phoneticPr fontId="2"/>
  </si>
  <si>
    <t>租税公課</t>
    <rPh sb="0" eb="2">
      <t>ソゼイ</t>
    </rPh>
    <rPh sb="2" eb="4">
      <t>コウカ</t>
    </rPh>
    <phoneticPr fontId="2"/>
  </si>
  <si>
    <t>利子税</t>
    <rPh sb="0" eb="3">
      <t>リシゼイ</t>
    </rPh>
    <phoneticPr fontId="2"/>
  </si>
  <si>
    <t>国税</t>
    <rPh sb="0" eb="2">
      <t>コクゼイ</t>
    </rPh>
    <phoneticPr fontId="2"/>
  </si>
  <si>
    <t>道市町民税</t>
    <rPh sb="0" eb="1">
      <t>ドウ</t>
    </rPh>
    <rPh sb="1" eb="2">
      <t>シ</t>
    </rPh>
    <rPh sb="2" eb="5">
      <t>チョウミンゼイ</t>
    </rPh>
    <phoneticPr fontId="2"/>
  </si>
  <si>
    <t>固定資産税</t>
    <rPh sb="0" eb="2">
      <t>コテイ</t>
    </rPh>
    <rPh sb="2" eb="5">
      <t>シサンゼイ</t>
    </rPh>
    <phoneticPr fontId="2"/>
  </si>
  <si>
    <t>農業用自動車税</t>
    <rPh sb="0" eb="3">
      <t>ノウギョウヨウ</t>
    </rPh>
    <rPh sb="3" eb="7">
      <t>ジドウシャゼイ</t>
    </rPh>
    <phoneticPr fontId="2"/>
  </si>
  <si>
    <t>６２　その他経営費計画</t>
    <rPh sb="5" eb="6">
      <t>タ</t>
    </rPh>
    <rPh sb="6" eb="9">
      <t>ケイエイヒ</t>
    </rPh>
    <rPh sb="9" eb="11">
      <t>ケイカク</t>
    </rPh>
    <phoneticPr fontId="2"/>
  </si>
  <si>
    <t>その他経営費</t>
    <rPh sb="2" eb="3">
      <t>タ</t>
    </rPh>
    <rPh sb="3" eb="6">
      <t>ケイエイヒ</t>
    </rPh>
    <phoneticPr fontId="2"/>
  </si>
  <si>
    <t>研修・図書費</t>
    <rPh sb="0" eb="2">
      <t>ケンシュウ</t>
    </rPh>
    <rPh sb="3" eb="6">
      <t>トショヒ</t>
    </rPh>
    <phoneticPr fontId="2"/>
  </si>
  <si>
    <t>業務管理費</t>
    <rPh sb="0" eb="2">
      <t>ギョウム</t>
    </rPh>
    <rPh sb="2" eb="5">
      <t>カンリヒ</t>
    </rPh>
    <phoneticPr fontId="2"/>
  </si>
  <si>
    <t>福利厚生費</t>
    <rPh sb="0" eb="2">
      <t>フクリ</t>
    </rPh>
    <rPh sb="2" eb="5">
      <t>コウセイヒ</t>
    </rPh>
    <phoneticPr fontId="2"/>
  </si>
  <si>
    <t>借入保証料等</t>
    <rPh sb="0" eb="2">
      <t>カリイレ</t>
    </rPh>
    <rPh sb="2" eb="4">
      <t>ホショウ</t>
    </rPh>
    <rPh sb="4" eb="5">
      <t>リョウ</t>
    </rPh>
    <rPh sb="5" eb="6">
      <t>ナド</t>
    </rPh>
    <phoneticPr fontId="2"/>
  </si>
  <si>
    <t>作業衣料費</t>
    <rPh sb="0" eb="2">
      <t>サギョウ</t>
    </rPh>
    <rPh sb="2" eb="5">
      <t>イリョウヒ</t>
    </rPh>
    <phoneticPr fontId="2"/>
  </si>
  <si>
    <t>農業雑費</t>
    <rPh sb="0" eb="2">
      <t>ノウギョウ</t>
    </rPh>
    <rPh sb="2" eb="4">
      <t>ザッピ</t>
    </rPh>
    <phoneticPr fontId="2"/>
  </si>
  <si>
    <t>仮払消費税</t>
    <rPh sb="0" eb="2">
      <t>カリバライ</t>
    </rPh>
    <rPh sb="2" eb="5">
      <t>ショウヒゼイ</t>
    </rPh>
    <phoneticPr fontId="2"/>
  </si>
  <si>
    <t>種苗・農薬費</t>
    <rPh sb="0" eb="2">
      <t>シュビョウ</t>
    </rPh>
    <rPh sb="3" eb="5">
      <t>ノウヤク</t>
    </rPh>
    <rPh sb="5" eb="6">
      <t>ヒ</t>
    </rPh>
    <phoneticPr fontId="2"/>
  </si>
  <si>
    <t>農地以外</t>
    <rPh sb="0" eb="2">
      <t>ノウチ</t>
    </rPh>
    <rPh sb="2" eb="4">
      <t>イガイ</t>
    </rPh>
    <phoneticPr fontId="2"/>
  </si>
  <si>
    <t>６０　諸負担金計画</t>
    <rPh sb="3" eb="4">
      <t>ショ</t>
    </rPh>
    <rPh sb="4" eb="7">
      <t>フタンキン</t>
    </rPh>
    <rPh sb="7" eb="9">
      <t>ケイカク</t>
    </rPh>
    <phoneticPr fontId="2"/>
  </si>
  <si>
    <t>農協賦課金</t>
    <rPh sb="0" eb="2">
      <t>ノウキョウ</t>
    </rPh>
    <rPh sb="2" eb="5">
      <t>フカキン</t>
    </rPh>
    <phoneticPr fontId="2"/>
  </si>
  <si>
    <t>土地改良区賦課金</t>
    <rPh sb="0" eb="2">
      <t>トチ</t>
    </rPh>
    <rPh sb="2" eb="4">
      <t>カイリョウ</t>
    </rPh>
    <rPh sb="4" eb="5">
      <t>ク</t>
    </rPh>
    <rPh sb="5" eb="8">
      <t>フカキン</t>
    </rPh>
    <phoneticPr fontId="2"/>
  </si>
  <si>
    <t>地域営農基金拠出金</t>
    <rPh sb="0" eb="2">
      <t>チイキ</t>
    </rPh>
    <rPh sb="2" eb="4">
      <t>エイノウ</t>
    </rPh>
    <rPh sb="4" eb="6">
      <t>キキン</t>
    </rPh>
    <rPh sb="6" eb="9">
      <t>キョシュツキン</t>
    </rPh>
    <phoneticPr fontId="2"/>
  </si>
  <si>
    <t>各部会費</t>
    <rPh sb="0" eb="3">
      <t>カクブカイ</t>
    </rPh>
    <rPh sb="3" eb="4">
      <t>ヒ</t>
    </rPh>
    <phoneticPr fontId="2"/>
  </si>
  <si>
    <t>負担金・拠出金</t>
    <rPh sb="0" eb="3">
      <t>フタンキン</t>
    </rPh>
    <rPh sb="4" eb="7">
      <t>キョシュツキン</t>
    </rPh>
    <phoneticPr fontId="2"/>
  </si>
  <si>
    <t>農連賦課金ほか</t>
    <rPh sb="0" eb="1">
      <t>ノウ</t>
    </rPh>
    <rPh sb="1" eb="2">
      <t>レン</t>
    </rPh>
    <rPh sb="2" eb="5">
      <t>フカキン</t>
    </rPh>
    <phoneticPr fontId="2"/>
  </si>
  <si>
    <t>８１　貯金・共済計画</t>
    <rPh sb="3" eb="5">
      <t>チョキン</t>
    </rPh>
    <rPh sb="6" eb="8">
      <t>キョウサイ</t>
    </rPh>
    <rPh sb="8" eb="10">
      <t>ケイカク</t>
    </rPh>
    <phoneticPr fontId="2"/>
  </si>
  <si>
    <t>諸負担金</t>
    <rPh sb="0" eb="1">
      <t>ショ</t>
    </rPh>
    <rPh sb="1" eb="4">
      <t>フタンキン</t>
    </rPh>
    <phoneticPr fontId="2"/>
  </si>
  <si>
    <t>貯金・共済</t>
    <rPh sb="0" eb="2">
      <t>チョキン</t>
    </rPh>
    <rPh sb="3" eb="5">
      <t>キョウサイ</t>
    </rPh>
    <phoneticPr fontId="2"/>
  </si>
  <si>
    <t>８３　その他支出計画</t>
    <rPh sb="5" eb="6">
      <t>タ</t>
    </rPh>
    <rPh sb="6" eb="8">
      <t>シシュツ</t>
    </rPh>
    <rPh sb="8" eb="10">
      <t>ケイカク</t>
    </rPh>
    <phoneticPr fontId="2"/>
  </si>
  <si>
    <t>農外雑費</t>
    <rPh sb="0" eb="1">
      <t>ノウ</t>
    </rPh>
    <rPh sb="1" eb="2">
      <t>ガイ</t>
    </rPh>
    <rPh sb="2" eb="4">
      <t>ザッピ</t>
    </rPh>
    <phoneticPr fontId="2"/>
  </si>
  <si>
    <t>収入総計</t>
    <rPh sb="0" eb="2">
      <t>シュウニュウ</t>
    </rPh>
    <rPh sb="2" eb="4">
      <t>ソウケイ</t>
    </rPh>
    <phoneticPr fontId="2"/>
  </si>
  <si>
    <t>（エ＋オの総計）</t>
    <rPh sb="5" eb="7">
      <t>ソウケイ</t>
    </rPh>
    <phoneticPr fontId="2"/>
  </si>
  <si>
    <t>剰余金</t>
    <rPh sb="0" eb="3">
      <t>ジョウヨキン</t>
    </rPh>
    <phoneticPr fontId="2"/>
  </si>
  <si>
    <t>農業収入計</t>
    <rPh sb="0" eb="2">
      <t>ノウギョウ</t>
    </rPh>
    <rPh sb="2" eb="4">
      <t>シュウニュウ</t>
    </rPh>
    <rPh sb="4" eb="5">
      <t>ケイ</t>
    </rPh>
    <phoneticPr fontId="2"/>
  </si>
  <si>
    <t>農業外収入計</t>
    <rPh sb="0" eb="3">
      <t>ノウギョウガイ</t>
    </rPh>
    <rPh sb="3" eb="5">
      <t>シュウニュウ</t>
    </rPh>
    <rPh sb="5" eb="6">
      <t>ケイ</t>
    </rPh>
    <phoneticPr fontId="2"/>
  </si>
  <si>
    <t>預貯金</t>
    <rPh sb="0" eb="3">
      <t>ヨチョキン</t>
    </rPh>
    <phoneticPr fontId="2"/>
  </si>
  <si>
    <t>各支出計画合計より転記して下さい</t>
    <rPh sb="0" eb="1">
      <t>カク</t>
    </rPh>
    <rPh sb="1" eb="3">
      <t>シシュツ</t>
    </rPh>
    <rPh sb="3" eb="5">
      <t>ケイカク</t>
    </rPh>
    <rPh sb="5" eb="7">
      <t>ゴウケイ</t>
    </rPh>
    <rPh sb="9" eb="11">
      <t>テンキ</t>
    </rPh>
    <rPh sb="13" eb="14">
      <t>クダ</t>
    </rPh>
    <phoneticPr fontId="2"/>
  </si>
  <si>
    <t>農業支出合計</t>
    <rPh sb="0" eb="2">
      <t>ノウギョウ</t>
    </rPh>
    <rPh sb="2" eb="4">
      <t>シシュツ</t>
    </rPh>
    <rPh sb="4" eb="6">
      <t>ゴウケイ</t>
    </rPh>
    <phoneticPr fontId="2"/>
  </si>
  <si>
    <t>（５０～６２の計）</t>
    <rPh sb="7" eb="8">
      <t>ケイ</t>
    </rPh>
    <phoneticPr fontId="2"/>
  </si>
  <si>
    <t>家計費</t>
    <rPh sb="0" eb="3">
      <t>カケイヒ</t>
    </rPh>
    <phoneticPr fontId="2"/>
  </si>
  <si>
    <t>農業外支出</t>
    <rPh sb="0" eb="2">
      <t>ノウギョウ</t>
    </rPh>
    <rPh sb="2" eb="3">
      <t>ガイ</t>
    </rPh>
    <rPh sb="3" eb="5">
      <t>シシュツ</t>
    </rPh>
    <phoneticPr fontId="2"/>
  </si>
  <si>
    <t>資金返済</t>
    <rPh sb="0" eb="2">
      <t>シキン</t>
    </rPh>
    <rPh sb="2" eb="4">
      <t>ヘンサイ</t>
    </rPh>
    <phoneticPr fontId="2"/>
  </si>
  <si>
    <t>資本的支出</t>
    <rPh sb="0" eb="3">
      <t>シホンテキ</t>
    </rPh>
    <rPh sb="3" eb="5">
      <t>シシュツ</t>
    </rPh>
    <phoneticPr fontId="2"/>
  </si>
  <si>
    <t>その他支出</t>
    <rPh sb="2" eb="3">
      <t>タ</t>
    </rPh>
    <rPh sb="3" eb="5">
      <t>シシュツ</t>
    </rPh>
    <phoneticPr fontId="2"/>
  </si>
  <si>
    <t>農業外支出合計</t>
    <rPh sb="0" eb="2">
      <t>ノウギョウ</t>
    </rPh>
    <rPh sb="2" eb="3">
      <t>ガイ</t>
    </rPh>
    <rPh sb="3" eb="5">
      <t>シシュツ</t>
    </rPh>
    <rPh sb="5" eb="7">
      <t>ゴウケイ</t>
    </rPh>
    <phoneticPr fontId="2"/>
  </si>
  <si>
    <t>（８０～８３の合計）</t>
    <rPh sb="7" eb="9">
      <t>ゴウケイ</t>
    </rPh>
    <phoneticPr fontId="2"/>
  </si>
  <si>
    <t>支出総計</t>
    <rPh sb="0" eb="2">
      <t>シシュツ</t>
    </rPh>
    <rPh sb="2" eb="4">
      <t>ソウケイ</t>
    </rPh>
    <phoneticPr fontId="2"/>
  </si>
  <si>
    <t>（カ＋キ＋クの総計）</t>
    <rPh sb="7" eb="9">
      <t>ソウケイ</t>
    </rPh>
    <phoneticPr fontId="2"/>
  </si>
  <si>
    <t>ア</t>
    <phoneticPr fontId="2"/>
  </si>
  <si>
    <t>イ</t>
    <phoneticPr fontId="2"/>
  </si>
  <si>
    <t>ウ</t>
    <phoneticPr fontId="2"/>
  </si>
  <si>
    <t>エ</t>
    <phoneticPr fontId="2"/>
  </si>
  <si>
    <t>オ</t>
    <phoneticPr fontId="2"/>
  </si>
  <si>
    <t>Ａ</t>
    <phoneticPr fontId="2"/>
  </si>
  <si>
    <t>欠損金</t>
    <rPh sb="0" eb="3">
      <t>ケッソンキン</t>
    </rPh>
    <phoneticPr fontId="2"/>
  </si>
  <si>
    <t>Ｃ＝Ｄ</t>
    <phoneticPr fontId="2"/>
  </si>
  <si>
    <t>Ａ</t>
    <phoneticPr fontId="2"/>
  </si>
  <si>
    <t>欠損金の
処理計画</t>
    <rPh sb="0" eb="3">
      <t>ケッソンキン</t>
    </rPh>
    <rPh sb="5" eb="7">
      <t>ショリ</t>
    </rPh>
    <rPh sb="7" eb="9">
      <t>ケイカク</t>
    </rPh>
    <phoneticPr fontId="2"/>
  </si>
  <si>
    <t>労賃</t>
    <rPh sb="0" eb="2">
      <t>ロウチン</t>
    </rPh>
    <phoneticPr fontId="2"/>
  </si>
  <si>
    <t>支払利息</t>
    <rPh sb="0" eb="2">
      <t>シハライ</t>
    </rPh>
    <rPh sb="2" eb="4">
      <t>リソク</t>
    </rPh>
    <phoneticPr fontId="2"/>
  </si>
  <si>
    <t>農業支出</t>
    <rPh sb="0" eb="2">
      <t>ノウギョウ</t>
    </rPh>
    <rPh sb="2" eb="4">
      <t>シシュツ</t>
    </rPh>
    <phoneticPr fontId="2"/>
  </si>
  <si>
    <t>カ</t>
    <phoneticPr fontId="2"/>
  </si>
  <si>
    <t>キ</t>
    <phoneticPr fontId="2"/>
  </si>
  <si>
    <t>農外収入</t>
    <rPh sb="0" eb="1">
      <t>ノウ</t>
    </rPh>
    <rPh sb="1" eb="2">
      <t>ガイ</t>
    </rPh>
    <rPh sb="2" eb="4">
      <t>シュウニュウ</t>
    </rPh>
    <phoneticPr fontId="2"/>
  </si>
  <si>
    <t>資金借入</t>
    <rPh sb="0" eb="2">
      <t>シキン</t>
    </rPh>
    <rPh sb="2" eb="4">
      <t>カリイレ</t>
    </rPh>
    <phoneticPr fontId="2"/>
  </si>
  <si>
    <t>営農
コード</t>
    <rPh sb="0" eb="2">
      <t>エイノウ</t>
    </rPh>
    <phoneticPr fontId="2"/>
  </si>
  <si>
    <t>各収入計画合計より転記して下さい</t>
    <rPh sb="0" eb="1">
      <t>カク</t>
    </rPh>
    <rPh sb="1" eb="3">
      <t>シュウニュウ</t>
    </rPh>
    <rPh sb="3" eb="5">
      <t>ケイカク</t>
    </rPh>
    <rPh sb="5" eb="7">
      <t>ゴウケイ</t>
    </rPh>
    <rPh sb="9" eb="11">
      <t>テンキ</t>
    </rPh>
    <rPh sb="13" eb="14">
      <t>クダ</t>
    </rPh>
    <phoneticPr fontId="2"/>
  </si>
  <si>
    <t>豚</t>
    <rPh sb="0" eb="1">
      <t>ブタ</t>
    </rPh>
    <phoneticPr fontId="2"/>
  </si>
  <si>
    <t>その他畜産物</t>
    <rPh sb="2" eb="3">
      <t>タ</t>
    </rPh>
    <rPh sb="3" eb="6">
      <t>チクサンブツ</t>
    </rPh>
    <phoneticPr fontId="2"/>
  </si>
  <si>
    <t>Ｃ</t>
    <phoneticPr fontId="2"/>
  </si>
  <si>
    <t>（１０～１４の計）</t>
    <rPh sb="7" eb="8">
      <t>ケイ</t>
    </rPh>
    <phoneticPr fontId="2"/>
  </si>
  <si>
    <t>　Ａ＜Ｂの場合</t>
    <rPh sb="5" eb="7">
      <t>バアイ</t>
    </rPh>
    <phoneticPr fontId="2"/>
  </si>
  <si>
    <t>　Ａ＞Ｂの場合</t>
    <rPh sb="5" eb="7">
      <t>バアイ</t>
    </rPh>
    <phoneticPr fontId="2"/>
  </si>
  <si>
    <t>提出期限</t>
    <rPh sb="0" eb="2">
      <t>テイシュツ</t>
    </rPh>
    <rPh sb="2" eb="4">
      <t>キゲン</t>
    </rPh>
    <phoneticPr fontId="2"/>
  </si>
  <si>
    <t>・・・・・・</t>
    <phoneticPr fontId="2"/>
  </si>
  <si>
    <t>提出先</t>
    <rPh sb="0" eb="3">
      <t>テイシュツサキ</t>
    </rPh>
    <phoneticPr fontId="2"/>
  </si>
  <si>
    <t>提出日</t>
    <rPh sb="0" eb="3">
      <t>テイシュツビ</t>
    </rPh>
    <phoneticPr fontId="2"/>
  </si>
  <si>
    <t>住所</t>
    <rPh sb="0" eb="2">
      <t>ジュウショ</t>
    </rPh>
    <phoneticPr fontId="2"/>
  </si>
  <si>
    <t>組合員コード</t>
    <rPh sb="0" eb="3">
      <t>クミアイイン</t>
    </rPh>
    <phoneticPr fontId="2"/>
  </si>
  <si>
    <t>生命共済</t>
    <rPh sb="0" eb="2">
      <t>セイメイ</t>
    </rPh>
    <rPh sb="2" eb="4">
      <t>キョウサイ</t>
    </rPh>
    <phoneticPr fontId="2"/>
  </si>
  <si>
    <t>出資金</t>
    <rPh sb="0" eb="3">
      <t>シュッシキン</t>
    </rPh>
    <phoneticPr fontId="2"/>
  </si>
  <si>
    <t>保険料</t>
    <rPh sb="0" eb="3">
      <t>ホケンリョウ</t>
    </rPh>
    <phoneticPr fontId="2"/>
  </si>
  <si>
    <t>償還後残高
元金</t>
    <rPh sb="0" eb="3">
      <t>ショウカンゴ</t>
    </rPh>
    <rPh sb="3" eb="5">
      <t>ザンダカ</t>
    </rPh>
    <rPh sb="6" eb="8">
      <t>モトキン</t>
    </rPh>
    <phoneticPr fontId="2"/>
  </si>
  <si>
    <t>単価（円）</t>
    <rPh sb="0" eb="2">
      <t>タンカ</t>
    </rPh>
    <rPh sb="3" eb="4">
      <t>エン</t>
    </rPh>
    <phoneticPr fontId="2"/>
  </si>
  <si>
    <t>概算単価（円）</t>
    <rPh sb="0" eb="2">
      <t>ガイサン</t>
    </rPh>
    <rPh sb="2" eb="4">
      <t>タンカ</t>
    </rPh>
    <rPh sb="5" eb="6">
      <t>エン</t>
    </rPh>
    <phoneticPr fontId="2"/>
  </si>
  <si>
    <t>そば</t>
    <phoneticPr fontId="2"/>
  </si>
  <si>
    <t>５３</t>
    <phoneticPr fontId="2"/>
  </si>
  <si>
    <t>（作業内容記入）
作業委託料</t>
    <rPh sb="9" eb="11">
      <t>サギョウ</t>
    </rPh>
    <rPh sb="11" eb="14">
      <t>イタクリョウ</t>
    </rPh>
    <phoneticPr fontId="2"/>
  </si>
  <si>
    <t>ク</t>
    <phoneticPr fontId="2"/>
  </si>
  <si>
    <t>Ｂ</t>
    <phoneticPr fontId="2"/>
  </si>
  <si>
    <t>８２－１</t>
    <phoneticPr fontId="2"/>
  </si>
  <si>
    <t>８２－２</t>
    <phoneticPr fontId="2"/>
  </si>
  <si>
    <t>８２－３</t>
    <phoneticPr fontId="2"/>
  </si>
  <si>
    <t>８２－４</t>
    <phoneticPr fontId="2"/>
  </si>
  <si>
    <t>８２－６</t>
    <phoneticPr fontId="2"/>
  </si>
  <si>
    <t>８２－９</t>
    <phoneticPr fontId="2"/>
  </si>
  <si>
    <t>２３</t>
    <phoneticPr fontId="2"/>
  </si>
  <si>
    <t>５０</t>
    <phoneticPr fontId="2"/>
  </si>
  <si>
    <t>１０</t>
    <phoneticPr fontId="2"/>
  </si>
  <si>
    <r>
      <t>農協へ提出する際は、USB等でデータを持参して頂ければＪＡで印刷致します。
【</t>
    </r>
    <r>
      <rPr>
        <b/>
        <sz val="14"/>
        <rFont val="ＭＳ Ｐゴシック"/>
        <family val="3"/>
        <charset val="128"/>
      </rPr>
      <t>ハンコの押印は必要ありません</t>
    </r>
    <r>
      <rPr>
        <sz val="11"/>
        <rFont val="ＭＳ Ｐゴシック"/>
        <family val="3"/>
        <charset val="128"/>
      </rPr>
      <t>(氏名の欄は必ず入力してください)】</t>
    </r>
    <rPh sb="0" eb="2">
      <t>ノウキョウ</t>
    </rPh>
    <rPh sb="3" eb="5">
      <t>テイシュツ</t>
    </rPh>
    <rPh sb="7" eb="8">
      <t>サイ</t>
    </rPh>
    <rPh sb="13" eb="14">
      <t>トウ</t>
    </rPh>
    <rPh sb="19" eb="21">
      <t>ジサン</t>
    </rPh>
    <rPh sb="23" eb="24">
      <t>イタダ</t>
    </rPh>
    <rPh sb="30" eb="32">
      <t>インサツ</t>
    </rPh>
    <rPh sb="32" eb="33">
      <t>イタ</t>
    </rPh>
    <rPh sb="43" eb="45">
      <t>オウイン</t>
    </rPh>
    <rPh sb="46" eb="48">
      <t>ヒツヨウ</t>
    </rPh>
    <rPh sb="54" eb="56">
      <t>シメイ</t>
    </rPh>
    <rPh sb="57" eb="58">
      <t>ラン</t>
    </rPh>
    <rPh sb="59" eb="60">
      <t>カナラ</t>
    </rPh>
    <rPh sb="61" eb="63">
      <t>ニュウリョク</t>
    </rPh>
    <phoneticPr fontId="2"/>
  </si>
  <si>
    <t>「５」．水田活用の直接支払交付金</t>
    <rPh sb="4" eb="6">
      <t>スイデン</t>
    </rPh>
    <rPh sb="6" eb="8">
      <t>カツヨウ</t>
    </rPh>
    <rPh sb="9" eb="11">
      <t>チョクセツ</t>
    </rPh>
    <rPh sb="11" eb="13">
      <t>シハラ</t>
    </rPh>
    <rPh sb="13" eb="16">
      <t>コウフキン</t>
    </rPh>
    <phoneticPr fontId="2"/>
  </si>
  <si>
    <t>新規借入</t>
    <rPh sb="0" eb="2">
      <t>シンキ</t>
    </rPh>
    <rPh sb="2" eb="4">
      <t>カリイ</t>
    </rPh>
    <phoneticPr fontId="2"/>
  </si>
  <si>
    <t>クミカン整理①</t>
    <rPh sb="4" eb="6">
      <t>セイリ</t>
    </rPh>
    <phoneticPr fontId="2"/>
  </si>
  <si>
    <t>左記以外の借入②</t>
    <rPh sb="0" eb="2">
      <t>サキ</t>
    </rPh>
    <rPh sb="2" eb="4">
      <t>イガイ</t>
    </rPh>
    <rPh sb="5" eb="7">
      <t>カリイ</t>
    </rPh>
    <phoneticPr fontId="2"/>
  </si>
  <si>
    <t>合計
①＋②＝③</t>
    <rPh sb="0" eb="2">
      <t>ゴウケイ</t>
    </rPh>
    <phoneticPr fontId="2"/>
  </si>
  <si>
    <t>元金④</t>
    <rPh sb="0" eb="2">
      <t>モトキン</t>
    </rPh>
    <phoneticPr fontId="2"/>
  </si>
  <si>
    <t>利息⑤</t>
    <rPh sb="0" eb="2">
      <t>リソク</t>
    </rPh>
    <phoneticPr fontId="2"/>
  </si>
  <si>
    <t>合計⑥</t>
    <rPh sb="0" eb="2">
      <t>ゴウケイ</t>
    </rPh>
    <phoneticPr fontId="2"/>
  </si>
  <si>
    <t>増減
⑦＝③－④</t>
    <rPh sb="0" eb="2">
      <t>ゾウゲン</t>
    </rPh>
    <phoneticPr fontId="2"/>
  </si>
  <si>
    <t>元金①</t>
    <rPh sb="0" eb="2">
      <t>モトキン</t>
    </rPh>
    <phoneticPr fontId="2"/>
  </si>
  <si>
    <t>新規資金借入
元金②</t>
    <rPh sb="0" eb="2">
      <t>シンキ</t>
    </rPh>
    <rPh sb="2" eb="4">
      <t>シキン</t>
    </rPh>
    <rPh sb="4" eb="6">
      <t>カリイレ</t>
    </rPh>
    <rPh sb="7" eb="9">
      <t>ガンキン</t>
    </rPh>
    <phoneticPr fontId="2"/>
  </si>
  <si>
    <t>元金③</t>
    <rPh sb="0" eb="2">
      <t>モトキン</t>
    </rPh>
    <phoneticPr fontId="2"/>
  </si>
  <si>
    <t>利息④</t>
    <rPh sb="0" eb="2">
      <t>リソク</t>
    </rPh>
    <phoneticPr fontId="2"/>
  </si>
  <si>
    <t>保証料⑤</t>
    <rPh sb="0" eb="3">
      <t>ホショウリョウ</t>
    </rPh>
    <phoneticPr fontId="2"/>
  </si>
  <si>
    <t>⑦=（①+②）-③</t>
    <phoneticPr fontId="2"/>
  </si>
  <si>
    <t>増減
⑧＝①－⑦</t>
    <rPh sb="0" eb="2">
      <t>ゾウゲン</t>
    </rPh>
    <phoneticPr fontId="2"/>
  </si>
  <si>
    <t>支出項目</t>
    <rPh sb="0" eb="2">
      <t>シシュツ</t>
    </rPh>
    <rPh sb="2" eb="4">
      <t>コウモク</t>
    </rPh>
    <phoneticPr fontId="2"/>
  </si>
  <si>
    <t>金額（千円）
数量×単価</t>
    <rPh sb="0" eb="2">
      <t>キンガク</t>
    </rPh>
    <rPh sb="3" eb="5">
      <t>センエン</t>
    </rPh>
    <rPh sb="7" eb="9">
      <t>スウリョウ</t>
    </rPh>
    <rPh sb="10" eb="12">
      <t>タンカ</t>
    </rPh>
    <phoneticPr fontId="2"/>
  </si>
  <si>
    <t>農外
従事
日数</t>
    <rPh sb="0" eb="1">
      <t>ノウ</t>
    </rPh>
    <rPh sb="1" eb="2">
      <t>ガイ</t>
    </rPh>
    <rPh sb="3" eb="5">
      <t>ジュウジ</t>
    </rPh>
    <rPh sb="6" eb="8">
      <t>ニッスウ</t>
    </rPh>
    <phoneticPr fontId="2"/>
  </si>
  <si>
    <t>認定
農家
区分</t>
    <rPh sb="0" eb="2">
      <t>ニンテイ</t>
    </rPh>
    <rPh sb="3" eb="5">
      <t>ノウカ</t>
    </rPh>
    <rPh sb="6" eb="8">
      <t>クブン</t>
    </rPh>
    <phoneticPr fontId="2"/>
  </si>
  <si>
    <t>戸数割：　５，０００円/１戸</t>
    <rPh sb="0" eb="2">
      <t>コスウ</t>
    </rPh>
    <rPh sb="2" eb="3">
      <t>ワリ</t>
    </rPh>
    <rPh sb="10" eb="11">
      <t>エン</t>
    </rPh>
    <rPh sb="13" eb="14">
      <t>コ</t>
    </rPh>
    <phoneticPr fontId="2"/>
  </si>
  <si>
    <t>法人割：　８，０００円/法人</t>
    <rPh sb="0" eb="2">
      <t>ホウジン</t>
    </rPh>
    <rPh sb="2" eb="3">
      <t>ワリ</t>
    </rPh>
    <rPh sb="10" eb="11">
      <t>エン</t>
    </rPh>
    <rPh sb="12" eb="14">
      <t>ホウジン</t>
    </rPh>
    <phoneticPr fontId="2"/>
  </si>
  <si>
    <t>営農計画書及び組合員勘定取引計画書</t>
    <phoneticPr fontId="2"/>
  </si>
  <si>
    <t>（　　　　　－　　　　　　－　　　　　　）</t>
    <phoneticPr fontId="2"/>
  </si>
  <si>
    <t>農業振興課・西神楽営農センター</t>
    <rPh sb="0" eb="2">
      <t>ノウギョウ</t>
    </rPh>
    <rPh sb="2" eb="4">
      <t>シンコウ</t>
    </rPh>
    <rPh sb="4" eb="5">
      <t>カ</t>
    </rPh>
    <rPh sb="6" eb="9">
      <t>ニシカグラ</t>
    </rPh>
    <rPh sb="9" eb="11">
      <t>エイノウ</t>
    </rPh>
    <phoneticPr fontId="2"/>
  </si>
  <si>
    <t>（単位：千円）</t>
    <phoneticPr fontId="2"/>
  </si>
  <si>
    <t>その他経営費</t>
    <rPh sb="2" eb="3">
      <t>タ</t>
    </rPh>
    <rPh sb="3" eb="5">
      <t>ケイエイ</t>
    </rPh>
    <rPh sb="5" eb="6">
      <t>ヒ</t>
    </rPh>
    <phoneticPr fontId="2"/>
  </si>
  <si>
    <t>建物
構築物</t>
    <rPh sb="0" eb="2">
      <t>タテモノ</t>
    </rPh>
    <rPh sb="3" eb="6">
      <t>コウチクブツ</t>
    </rPh>
    <phoneticPr fontId="2"/>
  </si>
  <si>
    <t>９</t>
    <phoneticPr fontId="2"/>
  </si>
  <si>
    <t>借入金償還額</t>
    <rPh sb="0" eb="2">
      <t>カリイレ</t>
    </rPh>
    <rPh sb="2" eb="3">
      <t>キン</t>
    </rPh>
    <rPh sb="3" eb="6">
      <t>ショウカンガク</t>
    </rPh>
    <phoneticPr fontId="2"/>
  </si>
  <si>
    <t>１．</t>
    <phoneticPr fontId="2"/>
  </si>
  <si>
    <t>２．</t>
    <phoneticPr fontId="2"/>
  </si>
  <si>
    <t>３．</t>
    <phoneticPr fontId="2"/>
  </si>
  <si>
    <t>４．</t>
    <phoneticPr fontId="2"/>
  </si>
  <si>
    <t>５．</t>
    <phoneticPr fontId="2"/>
  </si>
  <si>
    <t>６．</t>
    <phoneticPr fontId="2"/>
  </si>
  <si>
    <r>
      <t>クミカンの口座開設には営農計画書の提出が"</t>
    </r>
    <r>
      <rPr>
        <b/>
        <sz val="16"/>
        <rFont val="MS UI Gothic"/>
        <family val="3"/>
        <charset val="128"/>
      </rPr>
      <t>必須"</t>
    </r>
    <r>
      <rPr>
        <sz val="16"/>
        <rFont val="MS UI Gothic"/>
        <family val="3"/>
        <charset val="128"/>
      </rPr>
      <t>と
なっておりますので期限までの提出をお願いいたします。</t>
    </r>
    <rPh sb="5" eb="7">
      <t>コウザ</t>
    </rPh>
    <rPh sb="7" eb="9">
      <t>カイセツ</t>
    </rPh>
    <rPh sb="11" eb="13">
      <t>エイノウ</t>
    </rPh>
    <rPh sb="13" eb="16">
      <t>ケイカクショ</t>
    </rPh>
    <rPh sb="17" eb="19">
      <t>テイシュツ</t>
    </rPh>
    <rPh sb="21" eb="23">
      <t>ヒッス</t>
    </rPh>
    <rPh sb="35" eb="37">
      <t>キゲン</t>
    </rPh>
    <rPh sb="40" eb="42">
      <t>テイシュツ</t>
    </rPh>
    <rPh sb="44" eb="45">
      <t>ネガ</t>
    </rPh>
    <phoneticPr fontId="2"/>
  </si>
  <si>
    <t>収入計画</t>
    <rPh sb="0" eb="2">
      <t>シュウニュウ</t>
    </rPh>
    <rPh sb="2" eb="4">
      <t>ケイカク</t>
    </rPh>
    <phoneticPr fontId="2"/>
  </si>
  <si>
    <t>生乳</t>
    <rPh sb="0" eb="2">
      <t>セイニュウ</t>
    </rPh>
    <phoneticPr fontId="2"/>
  </si>
  <si>
    <t>補給金</t>
    <rPh sb="0" eb="3">
      <t>ホキュウキン</t>
    </rPh>
    <phoneticPr fontId="2"/>
  </si>
  <si>
    <t>米</t>
    <rPh sb="0" eb="1">
      <t>コメ</t>
    </rPh>
    <phoneticPr fontId="2"/>
  </si>
  <si>
    <t>豆類・雑穀</t>
    <rPh sb="0" eb="1">
      <t>トウ</t>
    </rPh>
    <rPh sb="1" eb="2">
      <t>ルイ</t>
    </rPh>
    <rPh sb="3" eb="5">
      <t>ザッコク</t>
    </rPh>
    <phoneticPr fontId="2"/>
  </si>
  <si>
    <t>ビート・馬鈴薯</t>
    <rPh sb="4" eb="7">
      <t>バレイショ</t>
    </rPh>
    <phoneticPr fontId="2"/>
  </si>
  <si>
    <t>麦</t>
    <rPh sb="0" eb="1">
      <t>ムギ</t>
    </rPh>
    <phoneticPr fontId="2"/>
  </si>
  <si>
    <t>青果・花卉</t>
    <rPh sb="0" eb="2">
      <t>セイカ</t>
    </rPh>
    <rPh sb="3" eb="5">
      <t>カキ</t>
    </rPh>
    <phoneticPr fontId="2"/>
  </si>
  <si>
    <t>乳用牛</t>
    <rPh sb="0" eb="3">
      <t>ニュウヨウギュウ</t>
    </rPh>
    <phoneticPr fontId="2"/>
  </si>
  <si>
    <t>育成牛</t>
    <rPh sb="0" eb="2">
      <t>イクセイ</t>
    </rPh>
    <rPh sb="2" eb="3">
      <t>ギュウ</t>
    </rPh>
    <phoneticPr fontId="2"/>
  </si>
  <si>
    <t>搾乳牛</t>
    <rPh sb="0" eb="1">
      <t>サク</t>
    </rPh>
    <rPh sb="1" eb="3">
      <t>ニュウギュウ</t>
    </rPh>
    <phoneticPr fontId="2"/>
  </si>
  <si>
    <t>肉用牛</t>
    <rPh sb="0" eb="3">
      <t>ニクヨウギュウ</t>
    </rPh>
    <phoneticPr fontId="2"/>
  </si>
  <si>
    <t>肥育素牛</t>
    <rPh sb="0" eb="2">
      <t>ヒイク</t>
    </rPh>
    <rPh sb="2" eb="3">
      <t>ソ</t>
    </rPh>
    <rPh sb="3" eb="4">
      <t>ギュウ</t>
    </rPh>
    <phoneticPr fontId="2"/>
  </si>
  <si>
    <t>肥育和牛</t>
    <rPh sb="0" eb="2">
      <t>ヒイク</t>
    </rPh>
    <rPh sb="2" eb="4">
      <t>ワギュウ</t>
    </rPh>
    <phoneticPr fontId="2"/>
  </si>
  <si>
    <t>肥育交雑牛</t>
    <rPh sb="0" eb="2">
      <t>ヒイク</t>
    </rPh>
    <rPh sb="2" eb="4">
      <t>コウザツ</t>
    </rPh>
    <rPh sb="4" eb="5">
      <t>ギュウ</t>
    </rPh>
    <phoneticPr fontId="2"/>
  </si>
  <si>
    <t>廃用牛</t>
    <rPh sb="0" eb="1">
      <t>ハイ</t>
    </rPh>
    <rPh sb="1" eb="2">
      <t>ヨウ</t>
    </rPh>
    <rPh sb="2" eb="3">
      <t>ギュウ</t>
    </rPh>
    <phoneticPr fontId="2"/>
  </si>
  <si>
    <t>項目</t>
    <rPh sb="0" eb="2">
      <t>コウモク</t>
    </rPh>
    <phoneticPr fontId="2"/>
  </si>
  <si>
    <t>農業雑収入</t>
    <rPh sb="0" eb="2">
      <t>ノウギョウ</t>
    </rPh>
    <rPh sb="2" eb="3">
      <t>ザツ</t>
    </rPh>
    <rPh sb="3" eb="5">
      <t>シュウニュウ</t>
    </rPh>
    <phoneticPr fontId="2"/>
  </si>
  <si>
    <t>資金受入</t>
    <rPh sb="0" eb="2">
      <t>シキン</t>
    </rPh>
    <rPh sb="2" eb="4">
      <t>ウケイレ</t>
    </rPh>
    <phoneticPr fontId="2"/>
  </si>
  <si>
    <t>小麦</t>
    <rPh sb="0" eb="2">
      <t>コムギ</t>
    </rPh>
    <phoneticPr fontId="2"/>
  </si>
  <si>
    <t>甜菜</t>
    <rPh sb="0" eb="2">
      <t>テンサイ</t>
    </rPh>
    <phoneticPr fontId="2"/>
  </si>
  <si>
    <t>単価</t>
    <rPh sb="0" eb="2">
      <t>タンカ</t>
    </rPh>
    <phoneticPr fontId="2"/>
  </si>
  <si>
    <t>事業割戻金</t>
    <rPh sb="0" eb="2">
      <t>ジギョウ</t>
    </rPh>
    <rPh sb="2" eb="4">
      <t>ワリモド</t>
    </rPh>
    <rPh sb="4" eb="5">
      <t>キン</t>
    </rPh>
    <phoneticPr fontId="2"/>
  </si>
  <si>
    <t>利用組合労賃</t>
    <rPh sb="0" eb="2">
      <t>リヨウ</t>
    </rPh>
    <rPh sb="2" eb="4">
      <t>クミアイ</t>
    </rPh>
    <rPh sb="4" eb="6">
      <t>ロウチン</t>
    </rPh>
    <phoneticPr fontId="2"/>
  </si>
  <si>
    <t>賃貸料</t>
    <rPh sb="0" eb="3">
      <t>チンタイリョウ</t>
    </rPh>
    <phoneticPr fontId="2"/>
  </si>
  <si>
    <t>作業受託料</t>
    <rPh sb="0" eb="2">
      <t>サギョウ</t>
    </rPh>
    <rPh sb="2" eb="4">
      <t>ジュタク</t>
    </rPh>
    <rPh sb="4" eb="5">
      <t>リョウ</t>
    </rPh>
    <phoneticPr fontId="2"/>
  </si>
  <si>
    <t>受入共済金</t>
    <rPh sb="0" eb="2">
      <t>ウケイレ</t>
    </rPh>
    <rPh sb="2" eb="5">
      <t>キョウサイキン</t>
    </rPh>
    <phoneticPr fontId="2"/>
  </si>
  <si>
    <t>価格安定基金</t>
    <rPh sb="0" eb="2">
      <t>カカク</t>
    </rPh>
    <rPh sb="2" eb="4">
      <t>アンテイ</t>
    </rPh>
    <rPh sb="4" eb="6">
      <t>キキン</t>
    </rPh>
    <phoneticPr fontId="2"/>
  </si>
  <si>
    <t>営農推進基金</t>
    <rPh sb="0" eb="2">
      <t>エイノウ</t>
    </rPh>
    <rPh sb="2" eb="4">
      <t>スイシン</t>
    </rPh>
    <rPh sb="4" eb="6">
      <t>キキン</t>
    </rPh>
    <phoneticPr fontId="2"/>
  </si>
  <si>
    <t>受取利息</t>
    <rPh sb="0" eb="2">
      <t>ウケトリ</t>
    </rPh>
    <rPh sb="2" eb="4">
      <t>リソク</t>
    </rPh>
    <phoneticPr fontId="2"/>
  </si>
  <si>
    <t>賃金収入</t>
    <rPh sb="0" eb="2">
      <t>チンギン</t>
    </rPh>
    <rPh sb="2" eb="4">
      <t>シュウニュウ</t>
    </rPh>
    <phoneticPr fontId="2"/>
  </si>
  <si>
    <t>小作料</t>
    <rPh sb="0" eb="3">
      <t>コサクリョウ</t>
    </rPh>
    <phoneticPr fontId="2"/>
  </si>
  <si>
    <t>電柱敷地料</t>
    <rPh sb="0" eb="2">
      <t>デンチュウ</t>
    </rPh>
    <rPh sb="2" eb="4">
      <t>シキチ</t>
    </rPh>
    <rPh sb="4" eb="5">
      <t>リョウ</t>
    </rPh>
    <phoneticPr fontId="2"/>
  </si>
  <si>
    <t>出資配当</t>
    <rPh sb="0" eb="2">
      <t>シュッシ</t>
    </rPh>
    <rPh sb="2" eb="4">
      <t>ハイトウ</t>
    </rPh>
    <phoneticPr fontId="2"/>
  </si>
  <si>
    <t>共済収入</t>
    <rPh sb="0" eb="2">
      <t>キョウサイ</t>
    </rPh>
    <rPh sb="2" eb="4">
      <t>シュウニュウ</t>
    </rPh>
    <phoneticPr fontId="2"/>
  </si>
  <si>
    <t>資産処分</t>
    <rPh sb="0" eb="2">
      <t>シサン</t>
    </rPh>
    <rPh sb="2" eb="4">
      <t>ショブン</t>
    </rPh>
    <phoneticPr fontId="2"/>
  </si>
  <si>
    <t>現金</t>
    <rPh sb="0" eb="2">
      <t>ゲンキン</t>
    </rPh>
    <phoneticPr fontId="2"/>
  </si>
  <si>
    <t>貯金</t>
    <rPh sb="0" eb="2">
      <t>チョキン</t>
    </rPh>
    <phoneticPr fontId="2"/>
  </si>
  <si>
    <t>前期繰越</t>
    <rPh sb="0" eb="2">
      <t>ゼンキ</t>
    </rPh>
    <rPh sb="2" eb="4">
      <t>クリコシ</t>
    </rPh>
    <phoneticPr fontId="2"/>
  </si>
  <si>
    <t>就業先、学校名、
加入団体等</t>
    <rPh sb="0" eb="3">
      <t>シュウギョウサキ</t>
    </rPh>
    <rPh sb="4" eb="7">
      <t>ガッコウメイ</t>
    </rPh>
    <rPh sb="9" eb="11">
      <t>カニュウ</t>
    </rPh>
    <rPh sb="11" eb="13">
      <t>ダンタイ</t>
    </rPh>
    <rPh sb="13" eb="14">
      <t>トウ</t>
    </rPh>
    <phoneticPr fontId="2"/>
  </si>
  <si>
    <t>８２</t>
    <phoneticPr fontId="2"/>
  </si>
  <si>
    <t>５０　労賃計画</t>
    <rPh sb="3" eb="5">
      <t>ロウチン</t>
    </rPh>
    <rPh sb="5" eb="7">
      <t>ケイカク</t>
    </rPh>
    <phoneticPr fontId="2"/>
  </si>
  <si>
    <t>種別</t>
    <rPh sb="0" eb="2">
      <t>シュベツ</t>
    </rPh>
    <phoneticPr fontId="2"/>
  </si>
  <si>
    <t>計算基礎</t>
    <rPh sb="0" eb="2">
      <t>ケイサン</t>
    </rPh>
    <rPh sb="2" eb="4">
      <t>キソ</t>
    </rPh>
    <phoneticPr fontId="2"/>
  </si>
  <si>
    <t>「２」－２．所有ハウスの面積・棟数（家庭菜園用以外を記入下さい）</t>
    <rPh sb="6" eb="8">
      <t>ショユウ</t>
    </rPh>
    <rPh sb="12" eb="14">
      <t>メンセキ</t>
    </rPh>
    <rPh sb="15" eb="16">
      <t>トウ</t>
    </rPh>
    <rPh sb="16" eb="17">
      <t>スウ</t>
    </rPh>
    <rPh sb="18" eb="20">
      <t>カテイ</t>
    </rPh>
    <rPh sb="20" eb="22">
      <t>サイエン</t>
    </rPh>
    <rPh sb="22" eb="23">
      <t>ヨウ</t>
    </rPh>
    <rPh sb="23" eb="25">
      <t>イガイ</t>
    </rPh>
    <rPh sb="26" eb="28">
      <t>キニュウ</t>
    </rPh>
    <rPh sb="28" eb="29">
      <t>クダ</t>
    </rPh>
    <phoneticPr fontId="2"/>
  </si>
  <si>
    <t>「６」．作物収入計画</t>
    <rPh sb="4" eb="6">
      <t>サクモツ</t>
    </rPh>
    <rPh sb="6" eb="8">
      <t>シュウニュウ</t>
    </rPh>
    <rPh sb="8" eb="10">
      <t>ケイカク</t>
    </rPh>
    <phoneticPr fontId="2"/>
  </si>
  <si>
    <t>「７」．家畜状況及び収入計画</t>
    <rPh sb="4" eb="6">
      <t>カチク</t>
    </rPh>
    <rPh sb="6" eb="8">
      <t>ジョウキョウ</t>
    </rPh>
    <rPh sb="8" eb="9">
      <t>オヨ</t>
    </rPh>
    <rPh sb="10" eb="12">
      <t>シュウニュウ</t>
    </rPh>
    <rPh sb="12" eb="14">
      <t>ケイカク</t>
    </rPh>
    <phoneticPr fontId="2"/>
  </si>
  <si>
    <t>「８」．農業雑収入ほか資金受入計画</t>
    <rPh sb="4" eb="6">
      <t>ノウギョウ</t>
    </rPh>
    <rPh sb="6" eb="7">
      <t>ザツ</t>
    </rPh>
    <rPh sb="7" eb="9">
      <t>シュウニュウ</t>
    </rPh>
    <rPh sb="11" eb="13">
      <t>シキン</t>
    </rPh>
    <rPh sb="13" eb="15">
      <t>ウケイレ</t>
    </rPh>
    <rPh sb="15" eb="17">
      <t>ケイカク</t>
    </rPh>
    <phoneticPr fontId="2"/>
  </si>
  <si>
    <t>「１０」．支出計画</t>
    <rPh sb="5" eb="7">
      <t>シシュツ</t>
    </rPh>
    <rPh sb="7" eb="9">
      <t>ケイカク</t>
    </rPh>
    <phoneticPr fontId="2"/>
  </si>
  <si>
    <t>５５　飼料・養畜費計画</t>
    <rPh sb="3" eb="5">
      <t>シリョウ</t>
    </rPh>
    <rPh sb="6" eb="7">
      <t>ヨウ</t>
    </rPh>
    <rPh sb="7" eb="8">
      <t>チク</t>
    </rPh>
    <rPh sb="8" eb="9">
      <t>ヒ</t>
    </rPh>
    <rPh sb="9" eb="11">
      <t>ケイカク</t>
    </rPh>
    <phoneticPr fontId="2"/>
  </si>
  <si>
    <t>頭数</t>
    <rPh sb="0" eb="2">
      <t>トウスウ</t>
    </rPh>
    <phoneticPr fontId="2"/>
  </si>
  <si>
    <t>１頭当たり</t>
    <rPh sb="1" eb="2">
      <t>トウ</t>
    </rPh>
    <rPh sb="2" eb="3">
      <t>ア</t>
    </rPh>
    <phoneticPr fontId="2"/>
  </si>
  <si>
    <t>数量</t>
    <rPh sb="0" eb="2">
      <t>スウリョウ</t>
    </rPh>
    <phoneticPr fontId="2"/>
  </si>
  <si>
    <t>飼料・養畜費</t>
    <rPh sb="0" eb="2">
      <t>シリョウ</t>
    </rPh>
    <rPh sb="3" eb="4">
      <t>ヨウ</t>
    </rPh>
    <rPh sb="4" eb="5">
      <t>チク</t>
    </rPh>
    <rPh sb="5" eb="6">
      <t>ヒ</t>
    </rPh>
    <phoneticPr fontId="2"/>
  </si>
  <si>
    <t>配合飼料</t>
    <rPh sb="0" eb="2">
      <t>ハイゴウ</t>
    </rPh>
    <rPh sb="2" eb="4">
      <t>シリョウ</t>
    </rPh>
    <phoneticPr fontId="2"/>
  </si>
  <si>
    <t>単味飼料</t>
    <rPh sb="0" eb="1">
      <t>タン</t>
    </rPh>
    <rPh sb="1" eb="2">
      <t>ミ</t>
    </rPh>
    <rPh sb="2" eb="4">
      <t>シリョウ</t>
    </rPh>
    <phoneticPr fontId="2"/>
  </si>
  <si>
    <t>牧草</t>
    <rPh sb="0" eb="2">
      <t>ボクソウ</t>
    </rPh>
    <phoneticPr fontId="2"/>
  </si>
  <si>
    <t>授精料</t>
    <rPh sb="0" eb="2">
      <t>ジュセイ</t>
    </rPh>
    <rPh sb="2" eb="3">
      <t>リョウ</t>
    </rPh>
    <phoneticPr fontId="2"/>
  </si>
  <si>
    <t>登録・検定料</t>
    <rPh sb="0" eb="2">
      <t>トウロク</t>
    </rPh>
    <rPh sb="3" eb="6">
      <t>ケンテイリョウ</t>
    </rPh>
    <phoneticPr fontId="2"/>
  </si>
  <si>
    <t>診療厚生費</t>
    <rPh sb="0" eb="2">
      <t>シンリョウ</t>
    </rPh>
    <rPh sb="2" eb="4">
      <t>コウセイ</t>
    </rPh>
    <rPh sb="4" eb="5">
      <t>ヒ</t>
    </rPh>
    <phoneticPr fontId="2"/>
  </si>
  <si>
    <t>素畜費</t>
    <rPh sb="0" eb="1">
      <t>ソ</t>
    </rPh>
    <rPh sb="1" eb="2">
      <t>チク</t>
    </rPh>
    <rPh sb="2" eb="3">
      <t>ヒ</t>
    </rPh>
    <phoneticPr fontId="2"/>
  </si>
  <si>
    <t>５６　農業共済計画</t>
    <rPh sb="3" eb="5">
      <t>ノウギョウ</t>
    </rPh>
    <rPh sb="5" eb="7">
      <t>キョウサイ</t>
    </rPh>
    <rPh sb="7" eb="9">
      <t>ケイカク</t>
    </rPh>
    <phoneticPr fontId="2"/>
  </si>
  <si>
    <t>農業共済</t>
    <rPh sb="0" eb="2">
      <t>ノウギョウ</t>
    </rPh>
    <rPh sb="2" eb="4">
      <t>キョウサイ</t>
    </rPh>
    <phoneticPr fontId="2"/>
  </si>
  <si>
    <t>秋小麦</t>
    <rPh sb="0" eb="3">
      <t>アキコムギ</t>
    </rPh>
    <phoneticPr fontId="2"/>
  </si>
  <si>
    <t>馬鈴薯</t>
    <rPh sb="0" eb="3">
      <t>バレイショ</t>
    </rPh>
    <phoneticPr fontId="2"/>
  </si>
  <si>
    <t>家畜（乳牛）</t>
    <rPh sb="0" eb="2">
      <t>カチク</t>
    </rPh>
    <rPh sb="3" eb="5">
      <t>ニュウギュウ</t>
    </rPh>
    <phoneticPr fontId="2"/>
  </si>
  <si>
    <t>園芸（ハウス）</t>
    <rPh sb="0" eb="2">
      <t>エンゲイ</t>
    </rPh>
    <phoneticPr fontId="2"/>
  </si>
  <si>
    <t>農業用車輌共済</t>
    <rPh sb="0" eb="3">
      <t>ノウギョウヨウ</t>
    </rPh>
    <rPh sb="3" eb="5">
      <t>シャリョウ</t>
    </rPh>
    <rPh sb="5" eb="7">
      <t>キョウサイ</t>
    </rPh>
    <phoneticPr fontId="2"/>
  </si>
  <si>
    <t>労災・傷害共済</t>
    <rPh sb="0" eb="2">
      <t>ロウサイ</t>
    </rPh>
    <rPh sb="3" eb="5">
      <t>ショウガイ</t>
    </rPh>
    <rPh sb="5" eb="7">
      <t>キョウサイ</t>
    </rPh>
    <phoneticPr fontId="2"/>
  </si>
  <si>
    <t>５８　修理費計画</t>
    <rPh sb="3" eb="6">
      <t>シュウリヒ</t>
    </rPh>
    <rPh sb="6" eb="8">
      <t>ケイカク</t>
    </rPh>
    <phoneticPr fontId="2"/>
  </si>
  <si>
    <t>修理費</t>
    <rPh sb="0" eb="3">
      <t>シュウリヒ</t>
    </rPh>
    <phoneticPr fontId="2"/>
  </si>
  <si>
    <t>農機具</t>
    <rPh sb="0" eb="3">
      <t>ノウキグ</t>
    </rPh>
    <phoneticPr fontId="2"/>
  </si>
  <si>
    <t>農業用建物</t>
    <rPh sb="0" eb="2">
      <t>ノウギョウ</t>
    </rPh>
    <rPh sb="2" eb="5">
      <t>ヨウタテモノ</t>
    </rPh>
    <phoneticPr fontId="2"/>
  </si>
  <si>
    <t>農業用車輌</t>
    <rPh sb="0" eb="3">
      <t>ノウギョウヨウ</t>
    </rPh>
    <rPh sb="3" eb="5">
      <t>シャリョウ</t>
    </rPh>
    <phoneticPr fontId="2"/>
  </si>
  <si>
    <t>５７　賃料料金計画</t>
    <rPh sb="3" eb="5">
      <t>チンリョウ</t>
    </rPh>
    <rPh sb="5" eb="7">
      <t>リョウキン</t>
    </rPh>
    <rPh sb="7" eb="9">
      <t>ケイカク</t>
    </rPh>
    <phoneticPr fontId="2"/>
  </si>
  <si>
    <t>賃料料金</t>
    <rPh sb="0" eb="2">
      <t>チンリョウ</t>
    </rPh>
    <rPh sb="2" eb="4">
      <t>リョウキン</t>
    </rPh>
    <phoneticPr fontId="2"/>
  </si>
  <si>
    <t>臨時費</t>
    <rPh sb="0" eb="3">
      <t>リンジヒ</t>
    </rPh>
    <phoneticPr fontId="2"/>
  </si>
  <si>
    <t>水道光熱費</t>
    <rPh sb="0" eb="2">
      <t>スイドウ</t>
    </rPh>
    <rPh sb="2" eb="5">
      <t>コウネツヒ</t>
    </rPh>
    <phoneticPr fontId="2"/>
  </si>
  <si>
    <t>水道料</t>
    <rPh sb="0" eb="3">
      <t>スイドウリョウ</t>
    </rPh>
    <phoneticPr fontId="2"/>
  </si>
  <si>
    <t>電気料金</t>
    <rPh sb="0" eb="2">
      <t>デンキ</t>
    </rPh>
    <rPh sb="2" eb="4">
      <t>リョウキン</t>
    </rPh>
    <phoneticPr fontId="2"/>
  </si>
  <si>
    <t>灯油</t>
    <rPh sb="0" eb="2">
      <t>トウユ</t>
    </rPh>
    <phoneticPr fontId="2"/>
  </si>
  <si>
    <t>電話料金</t>
    <rPh sb="0" eb="2">
      <t>デンワ</t>
    </rPh>
    <rPh sb="2" eb="4">
      <t>リョウキン</t>
    </rPh>
    <phoneticPr fontId="2"/>
  </si>
  <si>
    <t>社会保険料</t>
    <rPh sb="0" eb="2">
      <t>シャカイ</t>
    </rPh>
    <rPh sb="2" eb="5">
      <t>ホケンリョウ</t>
    </rPh>
    <phoneticPr fontId="2"/>
  </si>
  <si>
    <t>国民健康保険料</t>
    <rPh sb="0" eb="2">
      <t>コクミン</t>
    </rPh>
    <rPh sb="2" eb="4">
      <t>ケンコウ</t>
    </rPh>
    <rPh sb="4" eb="7">
      <t>ホケンリョウ</t>
    </rPh>
    <phoneticPr fontId="2"/>
  </si>
  <si>
    <t>国民年金掛金</t>
    <rPh sb="0" eb="2">
      <t>コクミン</t>
    </rPh>
    <rPh sb="2" eb="4">
      <t>ネンキン</t>
    </rPh>
    <rPh sb="4" eb="6">
      <t>カケキン</t>
    </rPh>
    <phoneticPr fontId="2"/>
  </si>
  <si>
    <t>農業者年金掛金</t>
    <rPh sb="0" eb="3">
      <t>ノウギョウシャ</t>
    </rPh>
    <rPh sb="3" eb="5">
      <t>ネンキン</t>
    </rPh>
    <rPh sb="5" eb="7">
      <t>カケキン</t>
    </rPh>
    <phoneticPr fontId="2"/>
  </si>
  <si>
    <t>教育費</t>
    <rPh sb="0" eb="3">
      <t>キョウイクヒ</t>
    </rPh>
    <phoneticPr fontId="2"/>
  </si>
  <si>
    <t>乗用車（燃料）</t>
    <rPh sb="0" eb="3">
      <t>ジョウヨウシャ</t>
    </rPh>
    <rPh sb="4" eb="6">
      <t>ネンリョウ</t>
    </rPh>
    <phoneticPr fontId="2"/>
  </si>
  <si>
    <t>車検</t>
    <rPh sb="0" eb="2">
      <t>シャケン</t>
    </rPh>
    <phoneticPr fontId="2"/>
  </si>
  <si>
    <t>修理代</t>
    <rPh sb="0" eb="3">
      <t>シュウリダイ</t>
    </rPh>
    <phoneticPr fontId="2"/>
  </si>
  <si>
    <t>税金</t>
    <rPh sb="0" eb="2">
      <t>ゼイキン</t>
    </rPh>
    <phoneticPr fontId="2"/>
  </si>
  <si>
    <t>保険</t>
    <rPh sb="0" eb="2">
      <t>ホケン</t>
    </rPh>
    <phoneticPr fontId="2"/>
  </si>
  <si>
    <t>計画</t>
    <rPh sb="0" eb="2">
      <t>ケイカク</t>
    </rPh>
    <phoneticPr fontId="2"/>
  </si>
  <si>
    <t>左記の内クミカン支出額</t>
    <rPh sb="0" eb="2">
      <t>サキ</t>
    </rPh>
    <rPh sb="3" eb="4">
      <t>ウチ</t>
    </rPh>
    <rPh sb="8" eb="11">
      <t>シシュツガク</t>
    </rPh>
    <phoneticPr fontId="2"/>
  </si>
  <si>
    <t>店舗購買品</t>
    <rPh sb="0" eb="2">
      <t>テンポ</t>
    </rPh>
    <rPh sb="2" eb="4">
      <t>コウバイ</t>
    </rPh>
    <rPh sb="4" eb="5">
      <t>ヒン</t>
    </rPh>
    <phoneticPr fontId="2"/>
  </si>
  <si>
    <t>車種</t>
    <rPh sb="0" eb="2">
      <t>シャシュ</t>
    </rPh>
    <phoneticPr fontId="2"/>
  </si>
  <si>
    <t>使用者</t>
    <rPh sb="0" eb="3">
      <t>シヨウシャ</t>
    </rPh>
    <phoneticPr fontId="2"/>
  </si>
  <si>
    <t>燃料</t>
    <rPh sb="0" eb="2">
      <t>ネンリョウ</t>
    </rPh>
    <phoneticPr fontId="2"/>
  </si>
  <si>
    <t>共済（保険）</t>
    <rPh sb="0" eb="2">
      <t>キョウサイ</t>
    </rPh>
    <rPh sb="3" eb="5">
      <t>ホケン</t>
    </rPh>
    <phoneticPr fontId="2"/>
  </si>
  <si>
    <t>「１１」．収入支出計画集計表及び営農収支計画書</t>
    <rPh sb="5" eb="7">
      <t>シュウニュウ</t>
    </rPh>
    <rPh sb="7" eb="9">
      <t>シシュツ</t>
    </rPh>
    <rPh sb="9" eb="11">
      <t>ケイカク</t>
    </rPh>
    <rPh sb="11" eb="14">
      <t>シュウケイヒョウ</t>
    </rPh>
    <rPh sb="14" eb="15">
      <t>オヨ</t>
    </rPh>
    <rPh sb="16" eb="18">
      <t>エイノウ</t>
    </rPh>
    <rPh sb="18" eb="20">
      <t>シュウシ</t>
    </rPh>
    <rPh sb="20" eb="23">
      <t>ケイカクショ</t>
    </rPh>
    <phoneticPr fontId="2"/>
  </si>
  <si>
    <t>農業収入</t>
    <rPh sb="0" eb="2">
      <t>ノウギョウ</t>
    </rPh>
    <rPh sb="2" eb="4">
      <t>シュウニュウ</t>
    </rPh>
    <phoneticPr fontId="2"/>
  </si>
  <si>
    <t>収入項目</t>
    <rPh sb="0" eb="2">
      <t>シュウニュウ</t>
    </rPh>
    <rPh sb="2" eb="4">
      <t>コウモク</t>
    </rPh>
    <phoneticPr fontId="2"/>
  </si>
  <si>
    <t>豆類・雑穀</t>
    <rPh sb="0" eb="2">
      <t>マメルイ</t>
    </rPh>
    <rPh sb="3" eb="5">
      <t>ザッコク</t>
    </rPh>
    <phoneticPr fontId="2"/>
  </si>
  <si>
    <t>麦類</t>
    <rPh sb="0" eb="2">
      <t>ムギルイ</t>
    </rPh>
    <phoneticPr fontId="2"/>
  </si>
  <si>
    <t>その他農産物</t>
    <rPh sb="2" eb="3">
      <t>タ</t>
    </rPh>
    <rPh sb="3" eb="6">
      <t>ノウサンブツ</t>
    </rPh>
    <phoneticPr fontId="2"/>
  </si>
  <si>
    <t>農産収入計</t>
    <rPh sb="0" eb="2">
      <t>ノウサン</t>
    </rPh>
    <rPh sb="2" eb="4">
      <t>シュウニュウ</t>
    </rPh>
    <rPh sb="4" eb="5">
      <t>ケイ</t>
    </rPh>
    <phoneticPr fontId="2"/>
  </si>
  <si>
    <t>（０１～０６の計）</t>
    <rPh sb="7" eb="8">
      <t>ケイ</t>
    </rPh>
    <phoneticPr fontId="2"/>
  </si>
  <si>
    <t>畜産収入計</t>
    <rPh sb="0" eb="2">
      <t>チクサン</t>
    </rPh>
    <rPh sb="2" eb="4">
      <t>シュウニュウ</t>
    </rPh>
    <rPh sb="4" eb="5">
      <t>ケイ</t>
    </rPh>
    <phoneticPr fontId="2"/>
  </si>
  <si>
    <t>農業雑収入</t>
    <rPh sb="0" eb="2">
      <t>ノウギョウ</t>
    </rPh>
    <rPh sb="2" eb="3">
      <t>ザツ</t>
    </rPh>
    <rPh sb="3" eb="4">
      <t>オサム</t>
    </rPh>
    <rPh sb="4" eb="5">
      <t>ニュウ</t>
    </rPh>
    <phoneticPr fontId="2"/>
  </si>
  <si>
    <t>エ</t>
    <phoneticPr fontId="2"/>
  </si>
  <si>
    <t>農業収入合計</t>
    <rPh sb="0" eb="2">
      <t>ノウギョウ</t>
    </rPh>
    <rPh sb="2" eb="4">
      <t>シュウニュウ</t>
    </rPh>
    <rPh sb="4" eb="6">
      <t>ゴウケイ</t>
    </rPh>
    <phoneticPr fontId="2"/>
  </si>
  <si>
    <t>（ア＋イ＋ウの合計）</t>
    <rPh sb="7" eb="9">
      <t>ゴウケイ</t>
    </rPh>
    <phoneticPr fontId="2"/>
  </si>
  <si>
    <t>２２</t>
    <phoneticPr fontId="2"/>
  </si>
  <si>
    <t>農業外収入</t>
    <rPh sb="0" eb="2">
      <t>ノウギョウ</t>
    </rPh>
    <rPh sb="2" eb="3">
      <t>ガイ</t>
    </rPh>
    <rPh sb="3" eb="5">
      <t>シュウニュウ</t>
    </rPh>
    <phoneticPr fontId="2"/>
  </si>
  <si>
    <t>農業外収入合計</t>
    <rPh sb="0" eb="2">
      <t>ノウギョウ</t>
    </rPh>
    <rPh sb="2" eb="3">
      <t>ガイ</t>
    </rPh>
    <rPh sb="3" eb="5">
      <t>シュウニュウ</t>
    </rPh>
    <rPh sb="5" eb="7">
      <t>ゴウケイ</t>
    </rPh>
    <phoneticPr fontId="2"/>
  </si>
  <si>
    <t>（２１～２３の合計）</t>
    <rPh sb="7" eb="9">
      <t>ゴウケイ</t>
    </rPh>
    <phoneticPr fontId="2"/>
  </si>
  <si>
    <t>２２
－１</t>
    <phoneticPr fontId="2"/>
  </si>
  <si>
    <t>８０
－１</t>
    <phoneticPr fontId="2"/>
  </si>
  <si>
    <t>６１
－１</t>
    <phoneticPr fontId="2"/>
  </si>
  <si>
    <t>８２－５</t>
    <phoneticPr fontId="2"/>
  </si>
  <si>
    <t>２２
－２</t>
    <phoneticPr fontId="2"/>
  </si>
  <si>
    <t>２２
－２</t>
    <phoneticPr fontId="2"/>
  </si>
  <si>
    <t>８０
－２</t>
    <phoneticPr fontId="2"/>
  </si>
  <si>
    <t>６１
－２</t>
    <phoneticPr fontId="2"/>
  </si>
  <si>
    <t>６２
－４</t>
    <phoneticPr fontId="2"/>
  </si>
  <si>
    <t>６１
－３</t>
    <phoneticPr fontId="2"/>
  </si>
  <si>
    <t>２２
－２</t>
    <phoneticPr fontId="2"/>
  </si>
  <si>
    <t>６１
－２</t>
    <phoneticPr fontId="2"/>
  </si>
  <si>
    <t>６１
－３</t>
    <phoneticPr fontId="2"/>
  </si>
  <si>
    <t>６１</t>
    <phoneticPr fontId="2"/>
  </si>
  <si>
    <t>２０
－５</t>
    <phoneticPr fontId="2"/>
  </si>
  <si>
    <t>８０
－２</t>
    <phoneticPr fontId="2"/>
  </si>
  <si>
    <t>８０</t>
    <phoneticPr fontId="2"/>
  </si>
  <si>
    <t>６</t>
    <phoneticPr fontId="2"/>
  </si>
  <si>
    <t>１</t>
    <phoneticPr fontId="2"/>
  </si>
  <si>
    <t>３</t>
    <phoneticPr fontId="2"/>
  </si>
  <si>
    <t>２</t>
    <phoneticPr fontId="2"/>
  </si>
  <si>
    <t>４</t>
    <phoneticPr fontId="2"/>
  </si>
  <si>
    <t>５</t>
    <phoneticPr fontId="2"/>
  </si>
  <si>
    <t>２０</t>
    <phoneticPr fontId="2"/>
  </si>
  <si>
    <t>５７
－３</t>
    <phoneticPr fontId="2"/>
  </si>
  <si>
    <t>（</t>
    <phoneticPr fontId="2"/>
  </si>
  <si>
    <t>）</t>
    <phoneticPr fontId="2"/>
  </si>
  <si>
    <t>借・貸地</t>
  </si>
  <si>
    <t>坪×</t>
    <rPh sb="0" eb="1">
      <t>ツボ</t>
    </rPh>
    <phoneticPr fontId="2"/>
  </si>
  <si>
    <t>棟</t>
    <rPh sb="0" eb="1">
      <t>トウ</t>
    </rPh>
    <phoneticPr fontId="2"/>
  </si>
  <si>
    <t>水稲
（㌃）</t>
    <rPh sb="0" eb="2">
      <t>スイトウ</t>
    </rPh>
    <phoneticPr fontId="2"/>
  </si>
  <si>
    <t>転作
（㌃）</t>
    <rPh sb="0" eb="2">
      <t>テンサク</t>
    </rPh>
    <phoneticPr fontId="2"/>
  </si>
  <si>
    <t>水田計
（㌃）</t>
    <rPh sb="0" eb="2">
      <t>スイデン</t>
    </rPh>
    <rPh sb="2" eb="3">
      <t>ケイ</t>
    </rPh>
    <phoneticPr fontId="2"/>
  </si>
  <si>
    <t>一般畑
（㌃）</t>
    <rPh sb="0" eb="2">
      <t>イッパン</t>
    </rPh>
    <rPh sb="2" eb="3">
      <t>ハタ</t>
    </rPh>
    <phoneticPr fontId="2"/>
  </si>
  <si>
    <t>合計
（㌃）</t>
    <rPh sb="0" eb="2">
      <t>ゴウケイ</t>
    </rPh>
    <phoneticPr fontId="2"/>
  </si>
  <si>
    <t>面積（㌃）</t>
    <rPh sb="0" eb="2">
      <t>メンセキ</t>
    </rPh>
    <phoneticPr fontId="2"/>
  </si>
  <si>
    <t>（円）</t>
    <rPh sb="1" eb="2">
      <t>エン</t>
    </rPh>
    <phoneticPr fontId="2"/>
  </si>
  <si>
    <t>（千円）</t>
    <rPh sb="1" eb="3">
      <t>センエン</t>
    </rPh>
    <phoneticPr fontId="2"/>
  </si>
  <si>
    <t>（ｱｰﾙ又は坪）</t>
    <rPh sb="4" eb="5">
      <t>マタ</t>
    </rPh>
    <phoneticPr fontId="2"/>
  </si>
  <si>
    <t>金額（千円）</t>
    <rPh sb="0" eb="2">
      <t>キンガク</t>
    </rPh>
    <rPh sb="3" eb="5">
      <t>センエン</t>
    </rPh>
    <phoneticPr fontId="2"/>
  </si>
  <si>
    <t>当座性貯金</t>
    <rPh sb="0" eb="2">
      <t>トウザ</t>
    </rPh>
    <rPh sb="2" eb="3">
      <t>セイ</t>
    </rPh>
    <rPh sb="3" eb="5">
      <t>チョキン</t>
    </rPh>
    <phoneticPr fontId="2"/>
  </si>
  <si>
    <t>定期性貯金</t>
    <rPh sb="0" eb="2">
      <t>テイキ</t>
    </rPh>
    <rPh sb="2" eb="3">
      <t>セイ</t>
    </rPh>
    <rPh sb="3" eb="5">
      <t>チョキン</t>
    </rPh>
    <phoneticPr fontId="2"/>
  </si>
  <si>
    <t>行政区</t>
    <rPh sb="0" eb="3">
      <t>ギョウセイク</t>
    </rPh>
    <phoneticPr fontId="2"/>
  </si>
  <si>
    <t>借地</t>
  </si>
  <si>
    <t>０１</t>
    <phoneticPr fontId="2"/>
  </si>
  <si>
    <t>０２</t>
    <phoneticPr fontId="2"/>
  </si>
  <si>
    <t>０３</t>
    <phoneticPr fontId="2"/>
  </si>
  <si>
    <t>０４</t>
    <phoneticPr fontId="2"/>
  </si>
  <si>
    <t>０５</t>
    <phoneticPr fontId="2"/>
  </si>
  <si>
    <t>０６</t>
    <phoneticPr fontId="2"/>
  </si>
  <si>
    <t>１１</t>
    <phoneticPr fontId="2"/>
  </si>
  <si>
    <t>１２</t>
    <phoneticPr fontId="2"/>
  </si>
  <si>
    <t>１３</t>
    <phoneticPr fontId="2"/>
  </si>
  <si>
    <t>１４</t>
    <phoneticPr fontId="2"/>
  </si>
  <si>
    <t>２１</t>
    <phoneticPr fontId="2"/>
  </si>
  <si>
    <t>５１</t>
    <phoneticPr fontId="2"/>
  </si>
  <si>
    <t>５２</t>
    <phoneticPr fontId="2"/>
  </si>
  <si>
    <t>５４</t>
    <phoneticPr fontId="2"/>
  </si>
  <si>
    <t>５５</t>
    <phoneticPr fontId="2"/>
  </si>
  <si>
    <t>５６</t>
    <phoneticPr fontId="2"/>
  </si>
  <si>
    <t>５７</t>
    <phoneticPr fontId="2"/>
  </si>
  <si>
    <t>５８</t>
    <phoneticPr fontId="2"/>
  </si>
  <si>
    <t>５９</t>
    <phoneticPr fontId="2"/>
  </si>
  <si>
    <t>６０</t>
    <phoneticPr fontId="2"/>
  </si>
  <si>
    <t>６１</t>
    <phoneticPr fontId="2"/>
  </si>
  <si>
    <t>６２</t>
    <phoneticPr fontId="2"/>
  </si>
  <si>
    <t>７０</t>
    <phoneticPr fontId="2"/>
  </si>
  <si>
    <t>８０</t>
    <phoneticPr fontId="2"/>
  </si>
  <si>
    <t>８１</t>
    <phoneticPr fontId="2"/>
  </si>
  <si>
    <t>８２</t>
    <phoneticPr fontId="2"/>
  </si>
  <si>
    <t>８３</t>
    <phoneticPr fontId="2"/>
  </si>
  <si>
    <t>金額は必要事項が入力されると自動計算するように簡単な数式が入力されています。</t>
    <rPh sb="0" eb="2">
      <t>キンガク</t>
    </rPh>
    <rPh sb="3" eb="5">
      <t>ヒツヨウ</t>
    </rPh>
    <rPh sb="5" eb="7">
      <t>ジコウ</t>
    </rPh>
    <rPh sb="8" eb="10">
      <t>ニュウリョク</t>
    </rPh>
    <rPh sb="14" eb="16">
      <t>ジドウ</t>
    </rPh>
    <rPh sb="16" eb="18">
      <t>ケイサン</t>
    </rPh>
    <rPh sb="23" eb="25">
      <t>カンタン</t>
    </rPh>
    <rPh sb="26" eb="28">
      <t>スウシキ</t>
    </rPh>
    <rPh sb="29" eb="31">
      <t>ニュウリョク</t>
    </rPh>
    <phoneticPr fontId="2"/>
  </si>
  <si>
    <t>１ページ～５ページでの各数値の合計は、６ページの「１１」．収入支出計画集計表及び営農収支計画書の営農コード毎の各金額欄に自動転記されるように数式が入力されています。</t>
    <rPh sb="11" eb="14">
      <t>カクスウチ</t>
    </rPh>
    <rPh sb="15" eb="17">
      <t>ゴウケイ</t>
    </rPh>
    <rPh sb="48" eb="50">
      <t>エイノウ</t>
    </rPh>
    <rPh sb="53" eb="54">
      <t>ゴト</t>
    </rPh>
    <rPh sb="55" eb="56">
      <t>カク</t>
    </rPh>
    <rPh sb="56" eb="59">
      <t>キンガクラン</t>
    </rPh>
    <rPh sb="60" eb="62">
      <t>ジドウ</t>
    </rPh>
    <rPh sb="62" eb="64">
      <t>テンキ</t>
    </rPh>
    <rPh sb="70" eb="72">
      <t>スウシキ</t>
    </rPh>
    <rPh sb="73" eb="75">
      <t>ニュウリョク</t>
    </rPh>
    <phoneticPr fontId="2"/>
  </si>
  <si>
    <t>シートの保護は掛けてありませんので、</t>
    <rPh sb="4" eb="6">
      <t>ホゴ</t>
    </rPh>
    <rPh sb="7" eb="8">
      <t>カ</t>
    </rPh>
    <phoneticPr fontId="2"/>
  </si>
  <si>
    <t>不都合が有れば手で修正して入力して下さい。</t>
  </si>
  <si>
    <t>のセル（薄黄色）以外でも手入力できるようになっています。</t>
    <rPh sb="4" eb="5">
      <t>ウス</t>
    </rPh>
    <rPh sb="5" eb="7">
      <t>キイロ</t>
    </rPh>
    <rPh sb="8" eb="10">
      <t>イガイ</t>
    </rPh>
    <rPh sb="12" eb="13">
      <t>テ</t>
    </rPh>
    <rPh sb="13" eb="15">
      <t>ニュウリョク</t>
    </rPh>
    <phoneticPr fontId="2"/>
  </si>
  <si>
    <t>プルダウンリストから入力データを選択するセルがありますので、ご注意願います。</t>
    <rPh sb="10" eb="12">
      <t>ニュウリョク</t>
    </rPh>
    <rPh sb="16" eb="18">
      <t>センタク</t>
    </rPh>
    <rPh sb="31" eb="33">
      <t>チュウイ</t>
    </rPh>
    <rPh sb="33" eb="34">
      <t>ネガ</t>
    </rPh>
    <phoneticPr fontId="2"/>
  </si>
  <si>
    <t>「４」-２．　負債営農コード別合計</t>
    <rPh sb="7" eb="9">
      <t>フサイ</t>
    </rPh>
    <rPh sb="9" eb="11">
      <t>エイノウ</t>
    </rPh>
    <rPh sb="14" eb="15">
      <t>ベツ</t>
    </rPh>
    <rPh sb="15" eb="17">
      <t>ゴウケイ</t>
    </rPh>
    <phoneticPr fontId="2"/>
  </si>
  <si>
    <t>「４」-１．負債の状況</t>
    <rPh sb="6" eb="8">
      <t>フサイ</t>
    </rPh>
    <rPh sb="9" eb="11">
      <t>ジョウキョウ</t>
    </rPh>
    <phoneticPr fontId="2"/>
  </si>
  <si>
    <t>数量（俵）</t>
    <rPh sb="0" eb="2">
      <t>スウリョウ</t>
    </rPh>
    <rPh sb="3" eb="4">
      <t>ヒョウ</t>
    </rPh>
    <phoneticPr fontId="2"/>
  </si>
  <si>
    <t>８３
－９</t>
    <phoneticPr fontId="2"/>
  </si>
  <si>
    <t>①</t>
    <phoneticPr fontId="2"/>
  </si>
  <si>
    <t>７０　家計費計画</t>
    <rPh sb="3" eb="6">
      <t>カケイヒ</t>
    </rPh>
    <rPh sb="6" eb="8">
      <t>ケイカク</t>
    </rPh>
    <phoneticPr fontId="2"/>
  </si>
  <si>
    <t>７０－７・８　乗用車クミカン供給車両内訳</t>
    <rPh sb="7" eb="10">
      <t>ジョウヨウシャ</t>
    </rPh>
    <rPh sb="14" eb="16">
      <t>キョウキュウ</t>
    </rPh>
    <rPh sb="16" eb="18">
      <t>シャリョウ</t>
    </rPh>
    <rPh sb="18" eb="20">
      <t>ウチワケ</t>
    </rPh>
    <phoneticPr fontId="2"/>
  </si>
  <si>
    <t>氏名</t>
    <rPh sb="0" eb="2">
      <t>シメイ</t>
    </rPh>
    <phoneticPr fontId="2"/>
  </si>
  <si>
    <t>性別</t>
    <rPh sb="0" eb="2">
      <t>セイベツ</t>
    </rPh>
    <phoneticPr fontId="2"/>
  </si>
  <si>
    <t>続柄</t>
    <rPh sb="0" eb="2">
      <t>ゾクガラ</t>
    </rPh>
    <phoneticPr fontId="2"/>
  </si>
  <si>
    <t>生年月日</t>
    <rPh sb="0" eb="2">
      <t>セイネン</t>
    </rPh>
    <rPh sb="2" eb="4">
      <t>ガッピ</t>
    </rPh>
    <phoneticPr fontId="2"/>
  </si>
  <si>
    <t>年齢</t>
    <rPh sb="0" eb="2">
      <t>ネンレイ</t>
    </rPh>
    <phoneticPr fontId="2"/>
  </si>
  <si>
    <r>
      <t>様式は</t>
    </r>
    <r>
      <rPr>
        <sz val="14"/>
        <color indexed="10"/>
        <rFont val="ＭＳ Ｐゴシック"/>
        <family val="3"/>
        <charset val="128"/>
      </rPr>
      <t>エクセル２００７</t>
    </r>
    <r>
      <rPr>
        <sz val="11"/>
        <rFont val="ＭＳ Ｐゴシック"/>
        <family val="3"/>
        <charset val="128"/>
      </rPr>
      <t>で作成されています。</t>
    </r>
    <rPh sb="0" eb="2">
      <t>ヨウシキ</t>
    </rPh>
    <rPh sb="12" eb="14">
      <t>サクセイ</t>
    </rPh>
    <phoneticPr fontId="2"/>
  </si>
  <si>
    <t>所有地</t>
    <rPh sb="0" eb="3">
      <t>ショユウチ</t>
    </rPh>
    <phoneticPr fontId="2"/>
  </si>
  <si>
    <t>水稲</t>
    <rPh sb="0" eb="2">
      <t>スイトウ</t>
    </rPh>
    <phoneticPr fontId="2"/>
  </si>
  <si>
    <t>借入・貸付の相手先</t>
    <rPh sb="0" eb="2">
      <t>カリイレ</t>
    </rPh>
    <rPh sb="3" eb="5">
      <t>カシツケ</t>
    </rPh>
    <rPh sb="6" eb="9">
      <t>アイテサキ</t>
    </rPh>
    <phoneticPr fontId="2"/>
  </si>
  <si>
    <t>小作料
（千円）</t>
    <rPh sb="0" eb="3">
      <t>コサクリョウ</t>
    </rPh>
    <rPh sb="5" eb="7">
      <t>センエン</t>
    </rPh>
    <phoneticPr fontId="2"/>
  </si>
  <si>
    <t>営農コード</t>
    <rPh sb="0" eb="2">
      <t>エイノウ</t>
    </rPh>
    <phoneticPr fontId="2"/>
  </si>
  <si>
    <t>資産名（型式等）</t>
    <rPh sb="0" eb="2">
      <t>シサン</t>
    </rPh>
    <rPh sb="2" eb="3">
      <t>メイ</t>
    </rPh>
    <rPh sb="4" eb="6">
      <t>カタシキ</t>
    </rPh>
    <rPh sb="6" eb="7">
      <t>トウ</t>
    </rPh>
    <phoneticPr fontId="2"/>
  </si>
  <si>
    <t>総事業費</t>
    <rPh sb="0" eb="3">
      <t>ソウジギョウ</t>
    </rPh>
    <rPh sb="3" eb="4">
      <t>ヒ</t>
    </rPh>
    <phoneticPr fontId="2"/>
  </si>
  <si>
    <t>自己資金</t>
    <rPh sb="0" eb="2">
      <t>ジコ</t>
    </rPh>
    <rPh sb="2" eb="4">
      <t>シキン</t>
    </rPh>
    <phoneticPr fontId="2"/>
  </si>
  <si>
    <t>借入資金</t>
    <rPh sb="0" eb="2">
      <t>カリイレ</t>
    </rPh>
    <rPh sb="2" eb="4">
      <t>シキン</t>
    </rPh>
    <phoneticPr fontId="2"/>
  </si>
  <si>
    <t>資金名</t>
    <rPh sb="0" eb="2">
      <t>シキン</t>
    </rPh>
    <rPh sb="2" eb="3">
      <t>メイ</t>
    </rPh>
    <phoneticPr fontId="2"/>
  </si>
  <si>
    <t>備考</t>
    <rPh sb="0" eb="2">
      <t>ビコウ</t>
    </rPh>
    <phoneticPr fontId="2"/>
  </si>
  <si>
    <t>大農具</t>
    <rPh sb="0" eb="2">
      <t>ダイノウ</t>
    </rPh>
    <rPh sb="2" eb="3">
      <t>グ</t>
    </rPh>
    <phoneticPr fontId="2"/>
  </si>
  <si>
    <t>家畜</t>
    <rPh sb="0" eb="2">
      <t>カチク</t>
    </rPh>
    <phoneticPr fontId="2"/>
  </si>
  <si>
    <t>車輌</t>
    <rPh sb="0" eb="2">
      <t>シャリョウ</t>
    </rPh>
    <phoneticPr fontId="2"/>
  </si>
  <si>
    <t>土地改良</t>
    <rPh sb="0" eb="2">
      <t>トチ</t>
    </rPh>
    <rPh sb="2" eb="4">
      <t>カイリョウ</t>
    </rPh>
    <phoneticPr fontId="2"/>
  </si>
  <si>
    <t>土地</t>
    <rPh sb="0" eb="2">
      <t>トチ</t>
    </rPh>
    <phoneticPr fontId="2"/>
  </si>
  <si>
    <t>上記以外</t>
    <rPh sb="0" eb="2">
      <t>ジョウキ</t>
    </rPh>
    <rPh sb="2" eb="4">
      <t>イガイ</t>
    </rPh>
    <phoneticPr fontId="2"/>
  </si>
  <si>
    <t>短期資金</t>
    <rPh sb="0" eb="2">
      <t>タンキ</t>
    </rPh>
    <rPh sb="2" eb="4">
      <t>シキン</t>
    </rPh>
    <phoneticPr fontId="2"/>
  </si>
  <si>
    <t>証書借入金</t>
    <rPh sb="0" eb="2">
      <t>ショウショ</t>
    </rPh>
    <rPh sb="2" eb="5">
      <t>カリイレキン</t>
    </rPh>
    <phoneticPr fontId="2"/>
  </si>
  <si>
    <t>一般</t>
    <rPh sb="0" eb="2">
      <t>イッパン</t>
    </rPh>
    <phoneticPr fontId="2"/>
  </si>
  <si>
    <t>出資条件</t>
    <rPh sb="0" eb="2">
      <t>シュッシ</t>
    </rPh>
    <rPh sb="2" eb="4">
      <t>ジョウケン</t>
    </rPh>
    <phoneticPr fontId="2"/>
  </si>
  <si>
    <t>その他</t>
    <rPh sb="2" eb="3">
      <t>タ</t>
    </rPh>
    <phoneticPr fontId="2"/>
  </si>
  <si>
    <t>共済担保</t>
    <rPh sb="0" eb="2">
      <t>キョウサイ</t>
    </rPh>
    <rPh sb="2" eb="4">
      <t>タンポ</t>
    </rPh>
    <phoneticPr fontId="2"/>
  </si>
  <si>
    <t>貯金担保</t>
    <rPh sb="0" eb="2">
      <t>チョキン</t>
    </rPh>
    <rPh sb="2" eb="4">
      <t>タンポ</t>
    </rPh>
    <phoneticPr fontId="2"/>
  </si>
  <si>
    <t>長期資金</t>
    <rPh sb="0" eb="2">
      <t>チョウキ</t>
    </rPh>
    <rPh sb="2" eb="4">
      <t>シキン</t>
    </rPh>
    <phoneticPr fontId="2"/>
  </si>
  <si>
    <t>クミカン利息</t>
    <rPh sb="4" eb="6">
      <t>リソク</t>
    </rPh>
    <phoneticPr fontId="2"/>
  </si>
  <si>
    <t>２２．資金借入</t>
    <rPh sb="3" eb="5">
      <t>シキン</t>
    </rPh>
    <rPh sb="5" eb="7">
      <t>カリイレ</t>
    </rPh>
    <phoneticPr fontId="2"/>
  </si>
  <si>
    <t>６１．支払利息</t>
    <rPh sb="3" eb="5">
      <t>シハライ</t>
    </rPh>
    <rPh sb="5" eb="7">
      <t>リソク</t>
    </rPh>
    <phoneticPr fontId="2"/>
  </si>
  <si>
    <t>８０．資金返済</t>
    <rPh sb="3" eb="5">
      <t>シキン</t>
    </rPh>
    <rPh sb="5" eb="7">
      <t>ヘンサイ</t>
    </rPh>
    <phoneticPr fontId="2"/>
  </si>
  <si>
    <t>品目</t>
    <rPh sb="0" eb="2">
      <t>ヒンモク</t>
    </rPh>
    <phoneticPr fontId="2"/>
  </si>
  <si>
    <t>面積</t>
    <rPh sb="0" eb="2">
      <t>メンセキ</t>
    </rPh>
    <phoneticPr fontId="2"/>
  </si>
  <si>
    <t>千円</t>
    <rPh sb="0" eb="2">
      <t>センエン</t>
    </rPh>
    <phoneticPr fontId="2"/>
  </si>
  <si>
    <t>（単位：千円）</t>
    <rPh sb="1" eb="3">
      <t>タンイ</t>
    </rPh>
    <rPh sb="4" eb="6">
      <t>センエン</t>
    </rPh>
    <phoneticPr fontId="2"/>
  </si>
  <si>
    <t>前年度末
借入金残高</t>
    <rPh sb="0" eb="3">
      <t>ゼンネンド</t>
    </rPh>
    <rPh sb="3" eb="4">
      <t>マツ</t>
    </rPh>
    <rPh sb="5" eb="8">
      <t>カリイレキン</t>
    </rPh>
    <rPh sb="8" eb="10">
      <t>ザンダカ</t>
    </rPh>
    <phoneticPr fontId="2"/>
  </si>
  <si>
    <t>新規借入資金名</t>
    <rPh sb="0" eb="2">
      <t>シンキ</t>
    </rPh>
    <rPh sb="2" eb="4">
      <t>カリイレ</t>
    </rPh>
    <rPh sb="4" eb="6">
      <t>シキン</t>
    </rPh>
    <rPh sb="6" eb="7">
      <t>メイ</t>
    </rPh>
    <phoneticPr fontId="2"/>
  </si>
  <si>
    <t>うるち米</t>
    <rPh sb="3" eb="4">
      <t>マイ</t>
    </rPh>
    <phoneticPr fontId="2"/>
  </si>
  <si>
    <t>加工米</t>
    <rPh sb="0" eb="3">
      <t>カコウマイ</t>
    </rPh>
    <phoneticPr fontId="2"/>
  </si>
  <si>
    <t>くず米</t>
    <rPh sb="2" eb="3">
      <t>マイ</t>
    </rPh>
    <phoneticPr fontId="2"/>
  </si>
  <si>
    <t>計</t>
    <rPh sb="0" eb="1">
      <t>ケイ</t>
    </rPh>
    <phoneticPr fontId="2"/>
  </si>
  <si>
    <t>大豆</t>
    <rPh sb="0" eb="2">
      <t>ダイズ</t>
    </rPh>
    <phoneticPr fontId="2"/>
  </si>
  <si>
    <t>小豆</t>
    <rPh sb="0" eb="2">
      <t>ショウズ</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</si>
  <si>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</si>
  <si>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</si>
  <si>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</si>
  <si>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</si>
  <si>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</si>
  <si>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</si>
  <si>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</si>
  <si>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</si>
  <si>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</si>
  <si>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</si>
  <si>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</si>
  <si>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</si>
  <si>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は種作業</t>
    <rPh sb="1" eb="2">
      <t>シュ</t>
    </rPh>
    <rPh sb="2" eb="4">
      <t>サギョウ</t>
    </rPh>
    <phoneticPr fontId="2"/>
  </si>
  <si>
    <t>田植作業</t>
    <rPh sb="0" eb="2">
      <t>タウ</t>
    </rPh>
    <rPh sb="2" eb="4">
      <t>サギョウ</t>
    </rPh>
    <phoneticPr fontId="2"/>
  </si>
  <si>
    <t>管理作業</t>
    <rPh sb="0" eb="2">
      <t>カンリ</t>
    </rPh>
    <rPh sb="2" eb="4">
      <t>サギョウ</t>
    </rPh>
    <phoneticPr fontId="2"/>
  </si>
  <si>
    <t>収穫作業</t>
    <rPh sb="0" eb="2">
      <t>シュウカク</t>
    </rPh>
    <rPh sb="2" eb="4">
      <t>サギョウ</t>
    </rPh>
    <phoneticPr fontId="2"/>
  </si>
  <si>
    <t>植付作業</t>
    <rPh sb="0" eb="1">
      <t>ウ</t>
    </rPh>
    <rPh sb="1" eb="2">
      <t>ツ</t>
    </rPh>
    <rPh sb="2" eb="4">
      <t>サギョウ</t>
    </rPh>
    <phoneticPr fontId="2"/>
  </si>
  <si>
    <t>雇用労賃</t>
    <rPh sb="0" eb="2">
      <t>コヨウ</t>
    </rPh>
    <rPh sb="2" eb="4">
      <t>ロウチン</t>
    </rPh>
    <phoneticPr fontId="2"/>
  </si>
  <si>
    <t>畑作</t>
    <rPh sb="0" eb="2">
      <t>ハタサク</t>
    </rPh>
    <phoneticPr fontId="2"/>
  </si>
  <si>
    <t>青果</t>
    <rPh sb="0" eb="2">
      <t>セイカ</t>
    </rPh>
    <phoneticPr fontId="2"/>
  </si>
  <si>
    <t>役員報酬</t>
    <rPh sb="0" eb="2">
      <t>ヤクイン</t>
    </rPh>
    <rPh sb="2" eb="4">
      <t>ホウシュウ</t>
    </rPh>
    <phoneticPr fontId="2"/>
  </si>
  <si>
    <t>５７－３　委託作業料（人材派遣）内訳</t>
    <rPh sb="5" eb="7">
      <t>イタク</t>
    </rPh>
    <rPh sb="7" eb="9">
      <t>サギョウ</t>
    </rPh>
    <rPh sb="9" eb="10">
      <t>リョウ</t>
    </rPh>
    <rPh sb="11" eb="13">
      <t>ジンザイ</t>
    </rPh>
    <rPh sb="13" eb="15">
      <t>ハケン</t>
    </rPh>
    <rPh sb="16" eb="18">
      <t>ウチワケ</t>
    </rPh>
    <phoneticPr fontId="2"/>
  </si>
  <si>
    <t>作業内容</t>
    <rPh sb="0" eb="2">
      <t>サギョウ</t>
    </rPh>
    <rPh sb="2" eb="4">
      <t>ナイヨウ</t>
    </rPh>
    <phoneticPr fontId="2"/>
  </si>
  <si>
    <t>５１　肥料費計画</t>
    <rPh sb="3" eb="6">
      <t>ヒリョウヒ</t>
    </rPh>
    <rPh sb="6" eb="8">
      <t>ケイカク</t>
    </rPh>
    <phoneticPr fontId="2"/>
  </si>
  <si>
    <t>５２　種苗・農薬費計画</t>
    <rPh sb="3" eb="5">
      <t>シュビョウ</t>
    </rPh>
    <rPh sb="6" eb="8">
      <t>ノウヤク</t>
    </rPh>
    <rPh sb="8" eb="9">
      <t>ヒ</t>
    </rPh>
    <rPh sb="9" eb="11">
      <t>ケイカク</t>
    </rPh>
    <phoneticPr fontId="2"/>
  </si>
  <si>
    <t>作付作物</t>
    <rPh sb="0" eb="2">
      <t>サクツケ</t>
    </rPh>
    <rPh sb="2" eb="4">
      <t>サクモツ</t>
    </rPh>
    <phoneticPr fontId="2"/>
  </si>
  <si>
    <t>作付面積</t>
    <rPh sb="0" eb="2">
      <t>サクツケ</t>
    </rPh>
    <rPh sb="2" eb="4">
      <t>メンセキ</t>
    </rPh>
    <phoneticPr fontId="2"/>
  </si>
  <si>
    <t>㌃又は坪</t>
    <rPh sb="1" eb="2">
      <t>マタ</t>
    </rPh>
    <rPh sb="3" eb="4">
      <t>ツボ</t>
    </rPh>
    <phoneticPr fontId="2"/>
  </si>
  <si>
    <t>肥料費</t>
    <rPh sb="0" eb="3">
      <t>ヒリョウヒ</t>
    </rPh>
    <phoneticPr fontId="2"/>
  </si>
  <si>
    <t>肥料</t>
    <rPh sb="0" eb="2">
      <t>ヒリョウ</t>
    </rPh>
    <phoneticPr fontId="2"/>
  </si>
  <si>
    <t>床土</t>
    <rPh sb="0" eb="1">
      <t>トコ</t>
    </rPh>
    <rPh sb="1" eb="2">
      <t>ツチ</t>
    </rPh>
    <phoneticPr fontId="2"/>
  </si>
  <si>
    <t>堆肥</t>
    <rPh sb="0" eb="2">
      <t>タイヒ</t>
    </rPh>
    <phoneticPr fontId="2"/>
  </si>
  <si>
    <t>種苗</t>
    <rPh sb="0" eb="2">
      <t>シュビョウ</t>
    </rPh>
    <phoneticPr fontId="2"/>
  </si>
  <si>
    <t>殺虫・殺菌</t>
    <rPh sb="0" eb="2">
      <t>サッチュウ</t>
    </rPh>
    <rPh sb="3" eb="5">
      <t>サッキン</t>
    </rPh>
    <phoneticPr fontId="2"/>
  </si>
  <si>
    <t>除草剤</t>
    <rPh sb="0" eb="3">
      <t>ジョソウザイ</t>
    </rPh>
    <phoneticPr fontId="2"/>
  </si>
  <si>
    <t>畑作物</t>
    <rPh sb="0" eb="2">
      <t>ハタサク</t>
    </rPh>
    <rPh sb="2" eb="3">
      <t>モツ</t>
    </rPh>
    <phoneticPr fontId="2"/>
  </si>
  <si>
    <t>青果物</t>
    <rPh sb="0" eb="3">
      <t>セイカブツ</t>
    </rPh>
    <phoneticPr fontId="2"/>
  </si>
  <si>
    <t>５３　生産諸資材費計画</t>
    <rPh sb="3" eb="5">
      <t>セイサン</t>
    </rPh>
    <rPh sb="5" eb="6">
      <t>ショ</t>
    </rPh>
    <rPh sb="6" eb="8">
      <t>シザイ</t>
    </rPh>
    <rPh sb="8" eb="9">
      <t>ヒ</t>
    </rPh>
    <rPh sb="9" eb="11">
      <t>ケイカク</t>
    </rPh>
    <phoneticPr fontId="2"/>
  </si>
  <si>
    <t>基本項目</t>
    <rPh sb="0" eb="2">
      <t>キホン</t>
    </rPh>
    <rPh sb="2" eb="4">
      <t>コウモク</t>
    </rPh>
    <phoneticPr fontId="2"/>
  </si>
  <si>
    <t>生産諸資材費</t>
    <rPh sb="0" eb="2">
      <t>セイサン</t>
    </rPh>
    <rPh sb="2" eb="5">
      <t>ショシザイ</t>
    </rPh>
    <rPh sb="5" eb="6">
      <t>ヒ</t>
    </rPh>
    <phoneticPr fontId="2"/>
  </si>
  <si>
    <t>５４　動力光熱費計画</t>
    <rPh sb="3" eb="5">
      <t>ドウリョク</t>
    </rPh>
    <rPh sb="5" eb="8">
      <t>コウネツヒ</t>
    </rPh>
    <rPh sb="8" eb="10">
      <t>ケイカク</t>
    </rPh>
    <phoneticPr fontId="2"/>
  </si>
  <si>
    <t>品名</t>
    <rPh sb="0" eb="2">
      <t>ヒンメイ</t>
    </rPh>
    <phoneticPr fontId="2"/>
  </si>
  <si>
    <t>月</t>
    <rPh sb="0" eb="1">
      <t>ツキ</t>
    </rPh>
    <phoneticPr fontId="2"/>
  </si>
  <si>
    <t>農業用電気料</t>
    <rPh sb="0" eb="3">
      <t>ノウギョウヨウ</t>
    </rPh>
    <rPh sb="3" eb="6">
      <t>デンキリョウ</t>
    </rPh>
    <phoneticPr fontId="2"/>
  </si>
  <si>
    <t>混合油</t>
    <rPh sb="0" eb="3">
      <t>コンゴウユ</t>
    </rPh>
    <phoneticPr fontId="2"/>
  </si>
  <si>
    <t>油脂費</t>
    <rPh sb="0" eb="2">
      <t>ユシ</t>
    </rPh>
    <rPh sb="2" eb="3">
      <t>ヒ</t>
    </rPh>
    <phoneticPr fontId="2"/>
  </si>
  <si>
    <t>前年１２月末
クミカンマイナス残</t>
    <rPh sb="0" eb="2">
      <t>ゼンネン</t>
    </rPh>
    <rPh sb="4" eb="5">
      <t>ガツ</t>
    </rPh>
    <rPh sb="5" eb="6">
      <t>マツ</t>
    </rPh>
    <rPh sb="15" eb="16">
      <t>ザン</t>
    </rPh>
    <phoneticPr fontId="2"/>
  </si>
  <si>
    <t>左記計画のうち
クミカン取引</t>
    <phoneticPr fontId="2"/>
  </si>
  <si>
    <t>（必ず記入）</t>
    <phoneticPr fontId="2"/>
  </si>
  <si>
    <t>短期借入</t>
    <rPh sb="0" eb="2">
      <t>タンキ</t>
    </rPh>
    <rPh sb="2" eb="4">
      <t>カリイレ</t>
    </rPh>
    <phoneticPr fontId="2"/>
  </si>
  <si>
    <t>農業以外の
車輌分</t>
    <rPh sb="0" eb="2">
      <t>ノウギョウ</t>
    </rPh>
    <rPh sb="2" eb="4">
      <t>イガイ</t>
    </rPh>
    <rPh sb="6" eb="8">
      <t>シャリョウ</t>
    </rPh>
    <rPh sb="8" eb="9">
      <t>ブン</t>
    </rPh>
    <phoneticPr fontId="2"/>
  </si>
  <si>
    <t>← ６ページの現金支出より転記</t>
    <rPh sb="7" eb="9">
      <t>ゲンキン</t>
    </rPh>
    <rPh sb="9" eb="11">
      <t>シシュツ</t>
    </rPh>
    <rPh sb="13" eb="15">
      <t>テンキ</t>
    </rPh>
    <phoneticPr fontId="2"/>
  </si>
  <si>
    <t>D</t>
    <phoneticPr fontId="2"/>
  </si>
  <si>
    <t>３月</t>
  </si>
  <si>
    <t>４月</t>
  </si>
  <si>
    <t>５月</t>
  </si>
  <si>
    <t>６月</t>
  </si>
  <si>
    <t>７月</t>
  </si>
  <si>
    <t>８月</t>
  </si>
  <si>
    <t>９月</t>
  </si>
  <si>
    <t>１０月</t>
  </si>
  <si>
    <t>１１月</t>
  </si>
  <si>
    <t>１２月</t>
  </si>
  <si>
    <t>月</t>
    <rPh sb="0" eb="1">
      <t>ツキ</t>
    </rPh>
    <phoneticPr fontId="2"/>
  </si>
  <si>
    <t>金額(千円)</t>
    <rPh sb="0" eb="2">
      <t>キンガク</t>
    </rPh>
    <rPh sb="3" eb="5">
      <t>センエン</t>
    </rPh>
    <phoneticPr fontId="2"/>
  </si>
  <si>
    <t>特別な支出</t>
    <rPh sb="0" eb="2">
      <t>トクベツ</t>
    </rPh>
    <rPh sb="3" eb="5">
      <t>シシュツ</t>
    </rPh>
    <phoneticPr fontId="2"/>
  </si>
  <si>
    <t>１月</t>
    <rPh sb="1" eb="2">
      <t>ガツ</t>
    </rPh>
    <phoneticPr fontId="2"/>
  </si>
  <si>
    <t>２月</t>
    <rPh sb="1" eb="2">
      <t>ガツ</t>
    </rPh>
    <phoneticPr fontId="2"/>
  </si>
  <si>
    <t>計</t>
    <rPh sb="0" eb="1">
      <t>ケイ</t>
    </rPh>
    <phoneticPr fontId="2"/>
  </si>
  <si>
    <t>合計</t>
    <rPh sb="0" eb="2">
      <t>ゴウケイ</t>
    </rPh>
    <phoneticPr fontId="2"/>
  </si>
  <si>
    <t>収入保険掛金等</t>
    <rPh sb="0" eb="2">
      <t>シュウニュウ</t>
    </rPh>
    <rPh sb="2" eb="4">
      <t>ホケン</t>
    </rPh>
    <rPh sb="4" eb="6">
      <t>カケキン</t>
    </rPh>
    <rPh sb="6" eb="7">
      <t>トウ</t>
    </rPh>
    <phoneticPr fontId="2"/>
  </si>
  <si>
    <t>０１</t>
    <phoneticPr fontId="2"/>
  </si>
  <si>
    <t>１</t>
    <phoneticPr fontId="2"/>
  </si>
  <si>
    <t>３</t>
    <phoneticPr fontId="2"/>
  </si>
  <si>
    <t>５</t>
    <phoneticPr fontId="2"/>
  </si>
  <si>
    <t>６</t>
    <phoneticPr fontId="2"/>
  </si>
  <si>
    <t>７</t>
    <phoneticPr fontId="2"/>
  </si>
  <si>
    <t>８</t>
    <phoneticPr fontId="2"/>
  </si>
  <si>
    <t>９</t>
    <phoneticPr fontId="2"/>
  </si>
  <si>
    <t>０２</t>
    <phoneticPr fontId="2"/>
  </si>
  <si>
    <t>１</t>
    <phoneticPr fontId="2"/>
  </si>
  <si>
    <t>２</t>
    <phoneticPr fontId="2"/>
  </si>
  <si>
    <t>３</t>
    <phoneticPr fontId="2"/>
  </si>
  <si>
    <t>４</t>
    <phoneticPr fontId="2"/>
  </si>
  <si>
    <t>５</t>
    <phoneticPr fontId="2"/>
  </si>
  <si>
    <t>そば</t>
    <phoneticPr fontId="2"/>
  </si>
  <si>
    <t>９</t>
    <phoneticPr fontId="2"/>
  </si>
  <si>
    <t>０３</t>
    <phoneticPr fontId="2"/>
  </si>
  <si>
    <t>２</t>
    <phoneticPr fontId="2"/>
  </si>
  <si>
    <t>ビートパルプ</t>
    <phoneticPr fontId="2"/>
  </si>
  <si>
    <t>３</t>
    <phoneticPr fontId="2"/>
  </si>
  <si>
    <t>４</t>
    <phoneticPr fontId="2"/>
  </si>
  <si>
    <t>５</t>
    <phoneticPr fontId="2"/>
  </si>
  <si>
    <t>９</t>
    <phoneticPr fontId="2"/>
  </si>
  <si>
    <t>０４</t>
    <phoneticPr fontId="2"/>
  </si>
  <si>
    <t>２</t>
    <phoneticPr fontId="2"/>
  </si>
  <si>
    <t>０５</t>
    <phoneticPr fontId="2"/>
  </si>
  <si>
    <t>１</t>
    <phoneticPr fontId="2"/>
  </si>
  <si>
    <t>０６</t>
    <phoneticPr fontId="2"/>
  </si>
  <si>
    <t>２</t>
    <phoneticPr fontId="2"/>
  </si>
  <si>
    <t>９</t>
    <phoneticPr fontId="2"/>
  </si>
  <si>
    <t>１０</t>
    <phoneticPr fontId="2"/>
  </si>
  <si>
    <t>２</t>
    <phoneticPr fontId="2"/>
  </si>
  <si>
    <t>１１</t>
    <phoneticPr fontId="2"/>
  </si>
  <si>
    <t>２</t>
    <phoneticPr fontId="2"/>
  </si>
  <si>
    <t>９</t>
    <phoneticPr fontId="2"/>
  </si>
  <si>
    <t>１２</t>
    <phoneticPr fontId="2"/>
  </si>
  <si>
    <t>トク</t>
    <phoneticPr fontId="2"/>
  </si>
  <si>
    <t>３</t>
    <phoneticPr fontId="2"/>
  </si>
  <si>
    <t>９</t>
    <phoneticPr fontId="2"/>
  </si>
  <si>
    <t>２３</t>
    <phoneticPr fontId="2"/>
  </si>
  <si>
    <t>１</t>
    <phoneticPr fontId="2"/>
  </si>
  <si>
    <t>２</t>
    <phoneticPr fontId="2"/>
  </si>
  <si>
    <t>３</t>
    <phoneticPr fontId="2"/>
  </si>
  <si>
    <t>４</t>
    <phoneticPr fontId="2"/>
  </si>
  <si>
    <t>２０</t>
    <phoneticPr fontId="2"/>
  </si>
  <si>
    <t>２</t>
    <phoneticPr fontId="2"/>
  </si>
  <si>
    <t>３</t>
    <phoneticPr fontId="2"/>
  </si>
  <si>
    <t>４</t>
    <phoneticPr fontId="2"/>
  </si>
  <si>
    <t>５</t>
    <phoneticPr fontId="2"/>
  </si>
  <si>
    <t>６</t>
    <phoneticPr fontId="2"/>
  </si>
  <si>
    <t>７</t>
    <phoneticPr fontId="2"/>
  </si>
  <si>
    <t>８</t>
    <phoneticPr fontId="2"/>
  </si>
  <si>
    <t>９</t>
    <phoneticPr fontId="2"/>
  </si>
  <si>
    <t>２１</t>
    <phoneticPr fontId="2"/>
  </si>
  <si>
    <t>５</t>
    <phoneticPr fontId="2"/>
  </si>
  <si>
    <t>６</t>
    <phoneticPr fontId="2"/>
  </si>
  <si>
    <t>７</t>
    <phoneticPr fontId="2"/>
  </si>
  <si>
    <t>８</t>
    <phoneticPr fontId="2"/>
  </si>
  <si>
    <t>５０</t>
    <phoneticPr fontId="2"/>
  </si>
  <si>
    <t>３</t>
    <phoneticPr fontId="2"/>
  </si>
  <si>
    <t>９</t>
    <phoneticPr fontId="2"/>
  </si>
  <si>
    <t>５３</t>
    <phoneticPr fontId="2"/>
  </si>
  <si>
    <t>１</t>
    <phoneticPr fontId="2"/>
  </si>
  <si>
    <t>３</t>
    <phoneticPr fontId="2"/>
  </si>
  <si>
    <t>４</t>
    <phoneticPr fontId="2"/>
  </si>
  <si>
    <t>５</t>
    <phoneticPr fontId="2"/>
  </si>
  <si>
    <t>５４</t>
    <phoneticPr fontId="2"/>
  </si>
  <si>
    <t>２</t>
    <phoneticPr fontId="2"/>
  </si>
  <si>
    <t>３</t>
    <phoneticPr fontId="2"/>
  </si>
  <si>
    <t>４</t>
    <phoneticPr fontId="2"/>
  </si>
  <si>
    <t>ガソリン</t>
    <phoneticPr fontId="2"/>
  </si>
  <si>
    <t>５</t>
    <phoneticPr fontId="2"/>
  </si>
  <si>
    <t>６</t>
    <phoneticPr fontId="2"/>
  </si>
  <si>
    <t>９</t>
    <phoneticPr fontId="2"/>
  </si>
  <si>
    <t>５５</t>
    <phoneticPr fontId="2"/>
  </si>
  <si>
    <t>３</t>
    <phoneticPr fontId="2"/>
  </si>
  <si>
    <t>ビートパルプ</t>
    <phoneticPr fontId="2"/>
  </si>
  <si>
    <t>４</t>
    <phoneticPr fontId="2"/>
  </si>
  <si>
    <t>５</t>
    <phoneticPr fontId="2"/>
  </si>
  <si>
    <t>６</t>
    <phoneticPr fontId="2"/>
  </si>
  <si>
    <t>７</t>
    <phoneticPr fontId="2"/>
  </si>
  <si>
    <t>８</t>
    <phoneticPr fontId="2"/>
  </si>
  <si>
    <t>９</t>
    <phoneticPr fontId="2"/>
  </si>
  <si>
    <t>５６</t>
    <phoneticPr fontId="2"/>
  </si>
  <si>
    <t>そば</t>
    <phoneticPr fontId="2"/>
  </si>
  <si>
    <t>ビート</t>
    <phoneticPr fontId="2"/>
  </si>
  <si>
    <t>４</t>
    <phoneticPr fontId="2"/>
  </si>
  <si>
    <t>５</t>
    <phoneticPr fontId="2"/>
  </si>
  <si>
    <t>６</t>
    <phoneticPr fontId="2"/>
  </si>
  <si>
    <t>９</t>
    <phoneticPr fontId="2"/>
  </si>
  <si>
    <t>５８</t>
    <phoneticPr fontId="2"/>
  </si>
  <si>
    <t>３</t>
    <phoneticPr fontId="2"/>
  </si>
  <si>
    <t>９</t>
    <phoneticPr fontId="2"/>
  </si>
  <si>
    <t>５７</t>
    <phoneticPr fontId="2"/>
  </si>
  <si>
    <t>２</t>
    <phoneticPr fontId="2"/>
  </si>
  <si>
    <t>４</t>
    <phoneticPr fontId="2"/>
  </si>
  <si>
    <t>５</t>
    <phoneticPr fontId="2"/>
  </si>
  <si>
    <t>６</t>
    <phoneticPr fontId="2"/>
  </si>
  <si>
    <t>７</t>
    <phoneticPr fontId="2"/>
  </si>
  <si>
    <t>８</t>
    <phoneticPr fontId="2"/>
  </si>
  <si>
    <t>５９</t>
    <phoneticPr fontId="2"/>
  </si>
  <si>
    <t>２</t>
    <phoneticPr fontId="2"/>
  </si>
  <si>
    <t>４</t>
    <phoneticPr fontId="2"/>
  </si>
  <si>
    <t>６２</t>
    <phoneticPr fontId="2"/>
  </si>
  <si>
    <t>３</t>
    <phoneticPr fontId="2"/>
  </si>
  <si>
    <t>４</t>
    <phoneticPr fontId="2"/>
  </si>
  <si>
    <t>６</t>
    <phoneticPr fontId="2"/>
  </si>
  <si>
    <t>７</t>
    <phoneticPr fontId="2"/>
  </si>
  <si>
    <t>９</t>
    <phoneticPr fontId="2"/>
  </si>
  <si>
    <t>６０</t>
    <phoneticPr fontId="2"/>
  </si>
  <si>
    <t>４</t>
    <phoneticPr fontId="2"/>
  </si>
  <si>
    <t>５</t>
    <phoneticPr fontId="2"/>
  </si>
  <si>
    <t>６</t>
    <phoneticPr fontId="2"/>
  </si>
  <si>
    <t>９</t>
    <phoneticPr fontId="2"/>
  </si>
  <si>
    <t>３</t>
    <phoneticPr fontId="2"/>
  </si>
  <si>
    <t>ガス</t>
    <phoneticPr fontId="2"/>
  </si>
  <si>
    <t>５</t>
    <phoneticPr fontId="2"/>
  </si>
  <si>
    <t>７</t>
    <phoneticPr fontId="2"/>
  </si>
  <si>
    <t>８</t>
    <phoneticPr fontId="2"/>
  </si>
  <si>
    <t>９</t>
    <phoneticPr fontId="2"/>
  </si>
  <si>
    <t>８１</t>
    <phoneticPr fontId="2"/>
  </si>
  <si>
    <t>６</t>
    <phoneticPr fontId="2"/>
  </si>
  <si>
    <t>９</t>
    <phoneticPr fontId="2"/>
  </si>
  <si>
    <t>８３</t>
    <phoneticPr fontId="2"/>
  </si>
  <si>
    <t>３</t>
    <phoneticPr fontId="2"/>
  </si>
  <si>
    <t>８３</t>
    <phoneticPr fontId="2"/>
  </si>
  <si>
    <t>①</t>
    <phoneticPr fontId="2"/>
  </si>
  <si>
    <t>②</t>
    <phoneticPr fontId="2"/>
  </si>
  <si>
    <t>③</t>
    <phoneticPr fontId="2"/>
  </si>
  <si>
    <t>④</t>
    <phoneticPr fontId="2"/>
  </si>
  <si>
    <t>ナンバー</t>
    <phoneticPr fontId="2"/>
  </si>
  <si>
    <t>７０－７</t>
    <phoneticPr fontId="2"/>
  </si>
  <si>
    <t>７０－８</t>
    <phoneticPr fontId="2"/>
  </si>
  <si>
    <t>そば</t>
    <phoneticPr fontId="2"/>
  </si>
  <si>
    <t>野菜・種苗</t>
    <phoneticPr fontId="2"/>
  </si>
  <si>
    <t>２０
－５</t>
    <phoneticPr fontId="2"/>
  </si>
  <si>
    <t>５０</t>
    <phoneticPr fontId="2"/>
  </si>
  <si>
    <t>５５</t>
    <phoneticPr fontId="2"/>
  </si>
  <si>
    <t>５６</t>
    <phoneticPr fontId="2"/>
  </si>
  <si>
    <t>５８</t>
    <phoneticPr fontId="2"/>
  </si>
  <si>
    <t>５７</t>
    <phoneticPr fontId="2"/>
  </si>
  <si>
    <t>６２</t>
    <phoneticPr fontId="2"/>
  </si>
  <si>
    <t>５９</t>
    <phoneticPr fontId="2"/>
  </si>
  <si>
    <t>６０</t>
    <phoneticPr fontId="2"/>
  </si>
  <si>
    <t>８１</t>
    <phoneticPr fontId="2"/>
  </si>
  <si>
    <t>７０</t>
    <phoneticPr fontId="2"/>
  </si>
  <si>
    <t>前年クミカン貸越残</t>
    <rPh sb="0" eb="2">
      <t>ゼンネン</t>
    </rPh>
    <rPh sb="6" eb="7">
      <t>カ</t>
    </rPh>
    <rPh sb="7" eb="8">
      <t>コシ</t>
    </rPh>
    <rPh sb="8" eb="9">
      <t>ザン</t>
    </rPh>
    <phoneticPr fontId="2"/>
  </si>
  <si>
    <t>クミカン以外の取引も含めて</t>
    <rPh sb="4" eb="6">
      <t>イガイ</t>
    </rPh>
    <rPh sb="7" eb="9">
      <t>トリヒキ</t>
    </rPh>
    <rPh sb="10" eb="11">
      <t>フク</t>
    </rPh>
    <phoneticPr fontId="2"/>
  </si>
  <si>
    <r>
      <t xml:space="preserve">左記計画のうち
</t>
    </r>
    <r>
      <rPr>
        <sz val="14"/>
        <rFont val="ＭＳ Ｐゴシック"/>
        <family val="3"/>
        <charset val="128"/>
      </rPr>
      <t>クミカン</t>
    </r>
    <r>
      <rPr>
        <sz val="12"/>
        <rFont val="ＭＳ Ｐゴシック"/>
        <family val="3"/>
        <charset val="128"/>
      </rPr>
      <t>取引</t>
    </r>
    <phoneticPr fontId="2"/>
  </si>
  <si>
    <t>水稲</t>
    <rPh sb="0" eb="2">
      <t>スイトウ</t>
    </rPh>
    <phoneticPr fontId="2"/>
  </si>
  <si>
    <r>
      <t xml:space="preserve">前年度末
</t>
    </r>
    <r>
      <rPr>
        <sz val="16"/>
        <rFont val="ＭＳ Ｐゴシック"/>
        <family val="3"/>
        <charset val="128"/>
      </rPr>
      <t>実績</t>
    </r>
    <rPh sb="0" eb="3">
      <t>ゼンネンド</t>
    </rPh>
    <rPh sb="3" eb="4">
      <t>マツ</t>
    </rPh>
    <rPh sb="5" eb="7">
      <t>ジッセキ</t>
    </rPh>
    <phoneticPr fontId="2"/>
  </si>
  <si>
    <r>
      <t>のセル（薄黄色）が</t>
    </r>
    <r>
      <rPr>
        <sz val="14"/>
        <color indexed="12"/>
        <rFont val="ＭＳ Ｐゴシック"/>
        <family val="3"/>
        <charset val="128"/>
      </rPr>
      <t>入力</t>
    </r>
    <r>
      <rPr>
        <sz val="11"/>
        <rFont val="ＭＳ Ｐゴシック"/>
        <family val="3"/>
        <charset val="128"/>
      </rPr>
      <t>する箇所です。</t>
    </r>
    <rPh sb="4" eb="5">
      <t>ウス</t>
    </rPh>
    <rPh sb="5" eb="7">
      <t>キイロ</t>
    </rPh>
    <rPh sb="9" eb="11">
      <t>ニュウリョク</t>
    </rPh>
    <rPh sb="13" eb="15">
      <t>カショ</t>
    </rPh>
    <phoneticPr fontId="2"/>
  </si>
  <si>
    <t>３ページの内訳より金額を記入して下さい→</t>
    <rPh sb="5" eb="7">
      <t>ウチワケ</t>
    </rPh>
    <rPh sb="9" eb="11">
      <t>キンガク</t>
    </rPh>
    <rPh sb="12" eb="14">
      <t>キニュウ</t>
    </rPh>
    <rPh sb="16" eb="17">
      <t>クダ</t>
    </rPh>
    <phoneticPr fontId="2"/>
  </si>
  <si>
    <t>コメント欄</t>
    <rPh sb="4" eb="5">
      <t>ラン</t>
    </rPh>
    <phoneticPr fontId="2"/>
  </si>
  <si>
    <t>麦 ・大豆・飼料作物</t>
    <rPh sb="0" eb="1">
      <t>ムギ</t>
    </rPh>
    <rPh sb="3" eb="5">
      <t>ダイズ</t>
    </rPh>
    <rPh sb="6" eb="8">
      <t>シリョウ</t>
    </rPh>
    <rPh sb="8" eb="10">
      <t>サクモツ</t>
    </rPh>
    <phoneticPr fontId="2"/>
  </si>
  <si>
    <t>１０ａ当たり
単価①</t>
    <rPh sb="3" eb="4">
      <t>ア</t>
    </rPh>
    <rPh sb="7" eb="9">
      <t>タンカ</t>
    </rPh>
    <phoneticPr fontId="2"/>
  </si>
  <si>
    <t>産地交付金
単価②</t>
    <rPh sb="0" eb="2">
      <t>サンチ</t>
    </rPh>
    <rPh sb="2" eb="5">
      <t>コウフキン</t>
    </rPh>
    <rPh sb="6" eb="8">
      <t>タンカ</t>
    </rPh>
    <phoneticPr fontId="2"/>
  </si>
  <si>
    <r>
      <t>金額=面積×</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 xml:space="preserve">   </t>
    </r>
    <r>
      <rPr>
        <sz val="11"/>
        <rFont val="ＭＳ Ｐゴシック"/>
        <family val="3"/>
        <charset val="128"/>
      </rPr>
      <t>単価（①+②）</t>
    </r>
    <rPh sb="0" eb="2">
      <t>キンガク</t>
    </rPh>
    <rPh sb="3" eb="5">
      <t>メンセキ</t>
    </rPh>
    <rPh sb="12" eb="14">
      <t>タンカ</t>
    </rPh>
    <phoneticPr fontId="2"/>
  </si>
  <si>
    <t>水田活用直接支払交付金</t>
    <rPh sb="0" eb="2">
      <t>スイデン</t>
    </rPh>
    <rPh sb="2" eb="4">
      <t>カツヨウ</t>
    </rPh>
    <rPh sb="4" eb="6">
      <t>チョクセツ</t>
    </rPh>
    <rPh sb="6" eb="8">
      <t>シハラ</t>
    </rPh>
    <rPh sb="8" eb="11">
      <t>コウフキン</t>
    </rPh>
    <phoneticPr fontId="2"/>
  </si>
  <si>
    <t>畑作物直接支払交付金</t>
    <rPh sb="0" eb="2">
      <t>ハタサク</t>
    </rPh>
    <rPh sb="2" eb="3">
      <t>モツ</t>
    </rPh>
    <rPh sb="3" eb="5">
      <t>チョクセツ</t>
    </rPh>
    <rPh sb="5" eb="7">
      <t>シハラ</t>
    </rPh>
    <rPh sb="7" eb="10">
      <t>コウフキン</t>
    </rPh>
    <phoneticPr fontId="2"/>
  </si>
  <si>
    <t>備蓄米・加工米</t>
    <rPh sb="0" eb="2">
      <t>ビチク</t>
    </rPh>
    <rPh sb="2" eb="3">
      <t>コメ</t>
    </rPh>
    <rPh sb="4" eb="6">
      <t>カコウ</t>
    </rPh>
    <rPh sb="6" eb="7">
      <t>コメ</t>
    </rPh>
    <phoneticPr fontId="2"/>
  </si>
  <si>
    <t>秋蒔き小麦</t>
    <rPh sb="0" eb="2">
      <t>アキマ</t>
    </rPh>
    <rPh sb="3" eb="5">
      <t>コムギ</t>
    </rPh>
    <phoneticPr fontId="2"/>
  </si>
  <si>
    <t>検証</t>
    <rPh sb="0" eb="2">
      <t>ケンショウ</t>
    </rPh>
    <phoneticPr fontId="2"/>
  </si>
  <si>
    <t>受付者</t>
    <rPh sb="0" eb="2">
      <t>ウケツケ</t>
    </rPh>
    <rPh sb="2" eb="3">
      <t>シャ</t>
    </rPh>
    <phoneticPr fontId="2"/>
  </si>
  <si>
    <t>４次入力</t>
    <rPh sb="1" eb="2">
      <t>ジ</t>
    </rPh>
    <rPh sb="2" eb="4">
      <t>ニュウリョク</t>
    </rPh>
    <phoneticPr fontId="2"/>
  </si>
  <si>
    <t>■ＪＡ記入欄</t>
    <rPh sb="3" eb="6">
      <t>キニュウラン</t>
    </rPh>
    <phoneticPr fontId="2"/>
  </si>
  <si>
    <t>現金</t>
    <rPh sb="0" eb="2">
      <t>ゲンキン</t>
    </rPh>
    <phoneticPr fontId="2"/>
  </si>
  <si>
    <r>
      <t>牧草 (新規・追播</t>
    </r>
    <r>
      <rPr>
        <sz val="11"/>
        <rFont val="ＭＳ Ｐゴシック"/>
        <family val="3"/>
        <charset val="128"/>
      </rPr>
      <t>35　</t>
    </r>
    <r>
      <rPr>
        <sz val="11"/>
        <rFont val="ＭＳ Ｐゴシック"/>
        <family val="3"/>
        <charset val="128"/>
      </rPr>
      <t>継続</t>
    </r>
    <r>
      <rPr>
        <sz val="11"/>
        <rFont val="ＭＳ Ｐゴシック"/>
        <family val="3"/>
        <charset val="128"/>
      </rPr>
      <t>10</t>
    </r>
    <r>
      <rPr>
        <sz val="11"/>
        <rFont val="ＭＳ Ｐゴシック"/>
        <family val="3"/>
        <charset val="128"/>
      </rPr>
      <t>)</t>
    </r>
    <rPh sb="0" eb="2">
      <t>ボクソウ</t>
    </rPh>
    <rPh sb="4" eb="6">
      <t>シンキ</t>
    </rPh>
    <rPh sb="7" eb="8">
      <t>ツイ</t>
    </rPh>
    <rPh sb="8" eb="9">
      <t>ハリ</t>
    </rPh>
    <rPh sb="12" eb="14">
      <t>ケイゾク</t>
    </rPh>
    <phoneticPr fontId="2"/>
  </si>
  <si>
    <t>現金あれば○
無ければ ×</t>
    <rPh sb="0" eb="2">
      <t>ゲンキン</t>
    </rPh>
    <rPh sb="7" eb="8">
      <t>ナ</t>
    </rPh>
    <phoneticPr fontId="2"/>
  </si>
  <si>
    <t>営農計画書様式のパソコン入力方法について</t>
    <rPh sb="0" eb="2">
      <t>エイノウ</t>
    </rPh>
    <rPh sb="2" eb="5">
      <t>ケイカクショ</t>
    </rPh>
    <rPh sb="5" eb="7">
      <t>ヨウシキ</t>
    </rPh>
    <rPh sb="12" eb="14">
      <t>ニュウリョク</t>
    </rPh>
    <rPh sb="14" eb="16">
      <t>ホウホウ</t>
    </rPh>
    <phoneticPr fontId="2"/>
  </si>
  <si>
    <t>国営事業初年度</t>
    <rPh sb="0" eb="2">
      <t>コクエイ</t>
    </rPh>
    <rPh sb="2" eb="4">
      <t>ジギョウ</t>
    </rPh>
    <rPh sb="4" eb="7">
      <t>ショネンド</t>
    </rPh>
    <phoneticPr fontId="2"/>
  </si>
  <si>
    <t>乗用車</t>
    <rPh sb="0" eb="3">
      <t>ジョウヨウシャ</t>
    </rPh>
    <phoneticPr fontId="2"/>
  </si>
  <si>
    <t>■家計費確認！</t>
    <rPh sb="1" eb="4">
      <t>カケイヒ</t>
    </rPh>
    <rPh sb="4" eb="6">
      <t>カクニン</t>
    </rPh>
    <phoneticPr fontId="2"/>
  </si>
  <si>
    <t>家計費現金入力</t>
    <rPh sb="0" eb="3">
      <t>カケイヒ</t>
    </rPh>
    <rPh sb="3" eb="5">
      <t>ゲンキン</t>
    </rPh>
    <rPh sb="5" eb="7">
      <t>ニュウリョク</t>
    </rPh>
    <phoneticPr fontId="2"/>
  </si>
  <si>
    <t>令和　　 年　　　月　　　日</t>
    <phoneticPr fontId="2"/>
  </si>
  <si>
    <t>緑肥　(麦前・基盤整備)</t>
    <rPh sb="0" eb="2">
      <t>リョクヒ</t>
    </rPh>
    <rPh sb="4" eb="5">
      <t>ムギ</t>
    </rPh>
    <rPh sb="5" eb="6">
      <t>マエ</t>
    </rPh>
    <rPh sb="7" eb="9">
      <t>キバン</t>
    </rPh>
    <rPh sb="9" eb="11">
      <t>セイビ</t>
    </rPh>
    <phoneticPr fontId="2"/>
  </si>
  <si>
    <r>
      <t>令和 ８ 年度</t>
    </r>
    <r>
      <rPr>
        <sz val="60"/>
        <rFont val="HGSｺﾞｼｯｸE"/>
        <family val="3"/>
        <charset val="128"/>
      </rPr>
      <t>　営農計画書</t>
    </r>
    <rPh sb="0" eb="2">
      <t>レイワ</t>
    </rPh>
    <rPh sb="5" eb="7">
      <t>ネンド</t>
    </rPh>
    <rPh sb="8" eb="10">
      <t>エイノウ</t>
    </rPh>
    <rPh sb="10" eb="12">
      <t>ケイカク</t>
    </rPh>
    <rPh sb="12" eb="1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</si>
</sst>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000_ "/>
    <numFmt numFmtId="177" formatCode="0\ &quot;歳&quot;_ "/>
    <numFmt numFmtId="178" formatCode="[$-411]ge\.mm\.dd;@"/>
    <numFmt numFmtId="179" formatCode="0\ &quot;日&quot;_ "/>
    <numFmt numFmtId="180" formatCode="#,##0_ ;[Red]\-#,##0\ "/>
    <numFmt numFmtId="181" formatCode="#,##0.0_ ;[Red]\-#,##0.0\ "/>
    <numFmt numFmtId="182" formatCode="#,##0\ &quot;千&quot;&quot;円&quot;_ ;[Red]\-#,##0\ &quot;千&quot;&quot;円&quot;\ "/>
    <numFmt numFmtId="183" formatCode="0\ &quot;作&quot;_ "/>
    <numFmt numFmtId="184" formatCode="#,##0\ \ \ \ \ \ \ \ "/>
    <numFmt numFmtId="185" formatCode="#,##0&quot;千&quot;&quot;円&quot;_ ;[Red]\-#,##0&quot;千&quot;&quot;円&quot;\ "/>
    <numFmt numFmtId="186" formatCode="[$-411]gggee&quot;年&quot;mm&quot;月&quot;dd&quot;日&quot;"/>
    <numFmt numFmtId="187" formatCode="[$-411]gggee&quot;年&quot;mm&quot;月&quot;dd&quot;日&quot;\(aaa\)"/>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2"/>
      <color indexed="81"/>
      <name val="ＭＳ Ｐゴシック"/>
      <family val="3"/>
      <charset val="128"/>
    </font>
    <font>
      <sz val="10"/>
      <color indexed="81"/>
      <name val="ＭＳ Ｐゴシック"/>
      <family val="3"/>
      <charset val="128"/>
    </font>
    <font>
      <sz val="11"/>
      <color indexed="81"/>
      <name val="ＭＳ Ｐゴシック"/>
      <family val="3"/>
      <charset val="128"/>
    </font>
    <font>
      <sz val="10"/>
      <name val="ＭＳ Ｐゴシック"/>
      <family val="3"/>
      <charset val="128"/>
    </font>
    <font>
      <sz val="12"/>
      <name val="ＭＳ Ｐゴシック"/>
      <family val="3"/>
      <charset val="128"/>
    </font>
    <font>
      <sz val="50"/>
      <name val="HGPｺﾞｼｯｸE"/>
      <family val="3"/>
      <charset val="128"/>
    </font>
    <font>
      <sz val="40"/>
      <name val="HGPｺﾞｼｯｸE"/>
      <family val="3"/>
      <charset val="128"/>
    </font>
    <font>
      <sz val="26"/>
      <name val="HGPｺﾞｼｯｸE"/>
      <family val="3"/>
      <charset val="128"/>
    </font>
    <font>
      <sz val="10"/>
      <name val="ＭＳ Ｐゴシック"/>
      <family val="3"/>
      <charset val="128"/>
    </font>
    <font>
      <sz val="12"/>
      <name val="ＭＳ Ｐゴシック"/>
      <family val="3"/>
      <charset val="128"/>
    </font>
    <font>
      <b/>
      <sz val="12"/>
      <name val="ＭＳ Ｐゴシック"/>
      <family val="3"/>
      <charset val="128"/>
    </font>
    <font>
      <sz val="11"/>
      <name val="ＭＳ Ｐゴシック"/>
      <family val="3"/>
      <charset val="128"/>
    </font>
    <font>
      <sz val="40"/>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color indexed="12"/>
      <name val="ＭＳ Ｐゴシック"/>
      <family val="3"/>
      <charset val="128"/>
    </font>
    <font>
      <sz val="12"/>
      <color indexed="12"/>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sz val="14"/>
      <name val="ＭＳ Ｐゴシック"/>
      <family val="3"/>
      <charset val="128"/>
    </font>
    <font>
      <b/>
      <sz val="16"/>
      <name val="ＭＳ Ｐゴシック"/>
      <family val="3"/>
      <charset val="128"/>
    </font>
    <font>
      <sz val="11"/>
      <name val="ＭＳ Ｐゴシック"/>
      <family val="3"/>
      <charset val="128"/>
    </font>
    <font>
      <b/>
      <sz val="14"/>
      <name val="ＭＳ Ｐゴシック"/>
      <family val="3"/>
      <charset val="128"/>
    </font>
    <font>
      <sz val="12"/>
      <color indexed="12"/>
      <name val="ＭＳ Ｐゴシック"/>
      <family val="3"/>
      <charset val="128"/>
    </font>
    <font>
      <b/>
      <sz val="11"/>
      <color indexed="10"/>
      <name val="ＭＳ Ｐゴシック"/>
      <family val="3"/>
      <charset val="128"/>
    </font>
    <font>
      <sz val="12"/>
      <color indexed="10"/>
      <name val="ＭＳ Ｐゴシック"/>
      <family val="3"/>
      <charset val="128"/>
    </font>
    <font>
      <sz val="14"/>
      <color indexed="10"/>
      <name val="ＭＳ Ｐゴシック"/>
      <family val="3"/>
      <charset val="128"/>
    </font>
    <font>
      <sz val="18"/>
      <color indexed="12"/>
      <name val="ＭＳ Ｐゴシック"/>
      <family val="3"/>
      <charset val="128"/>
    </font>
    <font>
      <sz val="24"/>
      <name val="ＭＳ Ｐゴシック"/>
      <family val="3"/>
      <charset val="128"/>
    </font>
    <font>
      <b/>
      <sz val="36"/>
      <name val="MS UI Gothic"/>
      <family val="3"/>
      <charset val="128"/>
    </font>
    <font>
      <sz val="14"/>
      <color indexed="12"/>
      <name val="ＭＳ Ｐゴシック"/>
      <family val="3"/>
      <charset val="128"/>
    </font>
    <font>
      <sz val="60"/>
      <name val="HGSｺﾞｼｯｸE"/>
      <family val="3"/>
      <charset val="128"/>
    </font>
    <font>
      <sz val="12"/>
      <name val="MS UI Gothic"/>
      <family val="3"/>
      <charset val="128"/>
    </font>
    <font>
      <b/>
      <sz val="20"/>
      <name val="ＭＳ Ｐゴシック"/>
      <family val="3"/>
      <charset val="128"/>
    </font>
    <font>
      <u/>
      <sz val="11"/>
      <name val="ＭＳ Ｐゴシック"/>
      <family val="3"/>
      <charset val="128"/>
    </font>
    <font>
      <b/>
      <u/>
      <sz val="18"/>
      <name val="ＭＳ Ｐゴシック"/>
      <family val="3"/>
      <charset val="128"/>
    </font>
    <font>
      <sz val="12"/>
      <color indexed="12"/>
      <name val="MS UI Gothic"/>
      <family val="3"/>
      <charset val="128"/>
    </font>
    <font>
      <sz val="16"/>
      <name val="MS UI Gothic"/>
      <family val="3"/>
      <charset val="128"/>
    </font>
    <font>
      <b/>
      <sz val="16"/>
      <name val="MS UI Gothic"/>
      <family val="3"/>
      <charset val="128"/>
    </font>
    <font>
      <b/>
      <sz val="36"/>
      <name val="ＭＳ Ｐゴシック"/>
      <family val="3"/>
      <charset val="128"/>
    </font>
    <font>
      <sz val="28"/>
      <name val="ＭＳ 明朝"/>
      <family val="1"/>
      <charset val="128"/>
    </font>
    <font>
      <sz val="16"/>
      <color indexed="12"/>
      <name val="ＭＳ Ｐゴシック"/>
      <family val="3"/>
      <charset val="128"/>
    </font>
    <font>
      <sz val="16"/>
      <color indexed="10"/>
      <name val="ＭＳ Ｐゴシック"/>
      <family val="3"/>
      <charset val="128"/>
    </font>
    <font>
      <sz val="9"/>
      <name val="ＭＳ Ｐゴシック"/>
      <family val="3"/>
      <charset val="128"/>
    </font>
    <font>
      <sz val="48"/>
      <name val="HGSｺﾞｼｯｸE"/>
      <family val="3"/>
      <charset val="128"/>
    </font>
    <font>
      <b/>
      <sz val="24"/>
      <name val="ＭＳ Ｐゴシック"/>
      <family val="3"/>
      <charset val="128"/>
    </font>
    <font>
      <sz val="72"/>
      <name val="ＭＳ Ｐゴシック"/>
      <family val="3"/>
      <charset val="128"/>
    </font>
    <font>
      <sz val="22"/>
      <name val="ＭＳ Ｐゴシック"/>
      <family val="3"/>
      <charset val="128"/>
    </font>
  </fonts>
  <fills count="8">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rgb="FFFFFFCC"/>
        <bgColor indexed="64"/>
      </patternFill>
    </fill>
  </fills>
  <borders count="18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55"/>
      </left>
      <right/>
      <top style="medium">
        <color indexed="55"/>
      </top>
      <bottom/>
      <diagonal/>
    </border>
    <border>
      <left/>
      <right/>
      <top style="medium">
        <color indexed="55"/>
      </top>
      <bottom/>
      <diagonal/>
    </border>
    <border>
      <left/>
      <right style="medium">
        <color indexed="55"/>
      </right>
      <top style="medium">
        <color indexed="55"/>
      </top>
      <bottom/>
      <diagonal/>
    </border>
    <border>
      <left style="medium">
        <color indexed="55"/>
      </left>
      <right/>
      <top/>
      <bottom/>
      <diagonal/>
    </border>
    <border>
      <left/>
      <right style="medium">
        <color indexed="55"/>
      </right>
      <top/>
      <bottom/>
      <diagonal/>
    </border>
    <border>
      <left style="medium">
        <color indexed="55"/>
      </left>
      <right/>
      <top/>
      <bottom style="medium">
        <color indexed="55"/>
      </bottom>
      <diagonal/>
    </border>
    <border>
      <left/>
      <right/>
      <top/>
      <bottom style="medium">
        <color indexed="55"/>
      </bottom>
      <diagonal/>
    </border>
    <border>
      <left/>
      <right style="medium">
        <color indexed="55"/>
      </right>
      <top/>
      <bottom style="medium">
        <color indexed="55"/>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hair">
        <color indexed="64"/>
      </top>
      <bottom style="thin">
        <color indexed="64"/>
      </bottom>
      <diagonal/>
    </border>
    <border diagonalDown="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hair">
        <color indexed="64"/>
      </right>
      <top style="hair">
        <color indexed="64"/>
      </top>
      <bottom style="thin">
        <color indexed="64"/>
      </bottom>
      <diagonal style="hair">
        <color indexed="64"/>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diagonal style="hair">
        <color indexed="64"/>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ck">
        <color theme="9" tint="-0.499984740745262"/>
      </left>
      <right style="hair">
        <color indexed="64"/>
      </right>
      <top style="thick">
        <color theme="9" tint="-0.499984740745262"/>
      </top>
      <bottom/>
      <diagonal/>
    </border>
    <border>
      <left style="hair">
        <color indexed="64"/>
      </left>
      <right style="hair">
        <color indexed="64"/>
      </right>
      <top style="thick">
        <color theme="9" tint="-0.499984740745262"/>
      </top>
      <bottom/>
      <diagonal/>
    </border>
    <border>
      <left style="hair">
        <color indexed="64"/>
      </left>
      <right style="thick">
        <color theme="9" tint="-0.499984740745262"/>
      </right>
      <top style="thick">
        <color theme="9" tint="-0.499984740745262"/>
      </top>
      <bottom/>
      <diagonal/>
    </border>
    <border>
      <left style="thick">
        <color theme="9" tint="-0.499984740745262"/>
      </left>
      <right style="hair">
        <color indexed="64"/>
      </right>
      <top/>
      <bottom/>
      <diagonal/>
    </border>
    <border>
      <left style="hair">
        <color indexed="64"/>
      </left>
      <right style="thick">
        <color theme="9" tint="-0.499984740745262"/>
      </right>
      <top/>
      <bottom/>
      <diagonal/>
    </border>
    <border>
      <left style="thick">
        <color theme="9" tint="-0.499984740745262"/>
      </left>
      <right style="hair">
        <color indexed="64"/>
      </right>
      <top/>
      <bottom style="thick">
        <color theme="9" tint="-0.499984740745262"/>
      </bottom>
      <diagonal/>
    </border>
    <border>
      <left style="hair">
        <color indexed="64"/>
      </left>
      <right style="hair">
        <color indexed="64"/>
      </right>
      <top/>
      <bottom style="thick">
        <color theme="9" tint="-0.499984740745262"/>
      </bottom>
      <diagonal/>
    </border>
    <border>
      <left style="hair">
        <color indexed="64"/>
      </left>
      <right style="thick">
        <color theme="9" tint="-0.499984740745262"/>
      </right>
      <top/>
      <bottom style="thick">
        <color theme="9"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4">
    <xf numFmtId="0" fontId="0" fillId="0" borderId="0" xfId="0">
      <alignment vertical="center"/>
    </xf>
    <xf numFmtId="0" fontId="12"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0" xfId="0" quotePrefix="1" applyFont="1" applyAlignment="1">
      <alignment horizontal="left" vertical="center"/>
    </xf>
    <xf numFmtId="0" fontId="15" fillId="0" borderId="0" xfId="0" applyFont="1">
      <alignment vertical="center"/>
    </xf>
    <xf numFmtId="56" fontId="12" fillId="0" borderId="0" xfId="0" quotePrefix="1" applyNumberFormat="1" applyFont="1">
      <alignment vertical="center"/>
    </xf>
    <xf numFmtId="0" fontId="12" fillId="0" borderId="0" xfId="0" quotePrefix="1" applyFont="1">
      <alignment vertical="center"/>
    </xf>
    <xf numFmtId="0" fontId="16" fillId="0" borderId="0" xfId="0" applyFont="1" applyAlignment="1">
      <alignment horizontal="center" vertical="center"/>
    </xf>
    <xf numFmtId="17" fontId="12" fillId="0" borderId="0" xfId="0" quotePrefix="1" applyNumberFormat="1" applyFont="1" applyAlignment="1">
      <alignment horizontal="center" vertical="center"/>
    </xf>
    <xf numFmtId="0" fontId="12" fillId="0" borderId="0" xfId="0" applyFont="1" applyAlignment="1">
      <alignment horizontal="center" vertical="center" textRotation="255"/>
    </xf>
    <xf numFmtId="0" fontId="13" fillId="0" borderId="0" xfId="0" quotePrefix="1"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left" vertical="center"/>
    </xf>
    <xf numFmtId="0" fontId="17" fillId="0" borderId="0" xfId="0" applyFont="1" applyAlignment="1">
      <alignment vertical="top"/>
    </xf>
    <xf numFmtId="0" fontId="18" fillId="0" borderId="0" xfId="0" applyFont="1">
      <alignment vertical="center"/>
    </xf>
    <xf numFmtId="0" fontId="19" fillId="0" borderId="0" xfId="0" quotePrefix="1" applyFont="1" applyAlignment="1">
      <alignment horizontal="left"/>
    </xf>
    <xf numFmtId="0" fontId="18" fillId="0" borderId="0" xfId="0" applyFont="1" applyAlignment="1">
      <alignment horizontal="left"/>
    </xf>
    <xf numFmtId="0" fontId="18" fillId="0" borderId="0" xfId="0" quotePrefix="1" applyFont="1" applyAlignment="1">
      <alignment horizontal="left"/>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lignment vertical="center"/>
    </xf>
    <xf numFmtId="0" fontId="18" fillId="0" borderId="0" xfId="0" applyFont="1" applyAlignment="1">
      <alignment horizontal="center" vertical="center" textRotation="255"/>
    </xf>
    <xf numFmtId="0" fontId="18" fillId="0" borderId="1" xfId="0" applyFont="1" applyBorder="1">
      <alignment vertical="center"/>
    </xf>
    <xf numFmtId="0" fontId="13" fillId="0" borderId="0" xfId="0" quotePrefix="1" applyFont="1" applyAlignment="1">
      <alignment horizontal="left" vertical="center"/>
    </xf>
    <xf numFmtId="180" fontId="12" fillId="0" borderId="0" xfId="0" applyNumberFormat="1" applyFont="1" applyAlignment="1">
      <alignment vertical="center" shrinkToFit="1"/>
    </xf>
    <xf numFmtId="0" fontId="15" fillId="0" borderId="0" xfId="0" applyFont="1" applyAlignment="1">
      <alignment vertical="center" textRotation="255" shrinkToFit="1"/>
    </xf>
    <xf numFmtId="181" fontId="15" fillId="0" borderId="0" xfId="0" applyNumberFormat="1" applyFont="1" applyAlignment="1">
      <alignment vertical="center" shrinkToFit="1"/>
    </xf>
    <xf numFmtId="0" fontId="15" fillId="0" borderId="0" xfId="0" applyFont="1" applyAlignment="1">
      <alignment vertical="center" wrapText="1"/>
    </xf>
    <xf numFmtId="0" fontId="15" fillId="0" borderId="0" xfId="0" quotePrefix="1" applyFont="1" applyAlignment="1">
      <alignment vertical="center" shrinkToFit="1"/>
    </xf>
    <xf numFmtId="180" fontId="20" fillId="0" borderId="0" xfId="0" applyNumberFormat="1" applyFont="1" applyAlignment="1">
      <alignment vertical="center" shrinkToFit="1"/>
    </xf>
    <xf numFmtId="0" fontId="15" fillId="0" borderId="0" xfId="0" applyFont="1" applyAlignment="1">
      <alignment vertical="center" shrinkToFit="1"/>
    </xf>
    <xf numFmtId="181" fontId="20" fillId="0" borderId="0" xfId="0" applyNumberFormat="1" applyFont="1" applyAlignment="1">
      <alignment vertical="center" shrinkToFit="1"/>
    </xf>
    <xf numFmtId="0" fontId="15" fillId="0" borderId="0" xfId="0" quotePrefix="1" applyFont="1" applyAlignment="1">
      <alignment vertical="center" wrapText="1"/>
    </xf>
    <xf numFmtId="0" fontId="12" fillId="0" borderId="2" xfId="0" applyFont="1" applyBorder="1">
      <alignment vertical="center"/>
    </xf>
    <xf numFmtId="0" fontId="12" fillId="0" borderId="3" xfId="0" applyFont="1" applyBorder="1" applyAlignment="1">
      <alignment horizontal="distributed" vertical="center"/>
    </xf>
    <xf numFmtId="0" fontId="21" fillId="0" borderId="3" xfId="0" applyFont="1" applyBorder="1" applyAlignment="1">
      <alignment horizontal="center" vertical="center"/>
    </xf>
    <xf numFmtId="0" fontId="8"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13" fillId="0" borderId="0" xfId="0" quotePrefix="1" applyFont="1" applyAlignment="1"/>
    <xf numFmtId="0" fontId="18" fillId="0" borderId="4" xfId="0" applyFont="1" applyBorder="1">
      <alignment vertical="center"/>
    </xf>
    <xf numFmtId="0" fontId="12" fillId="0" borderId="4" xfId="0" applyFont="1" applyBorder="1">
      <alignment vertical="center"/>
    </xf>
    <xf numFmtId="0" fontId="15" fillId="0" borderId="0" xfId="0" applyFont="1" applyAlignment="1">
      <alignment vertical="top"/>
    </xf>
    <xf numFmtId="0" fontId="15" fillId="0" borderId="0" xfId="0" quotePrefix="1" applyFont="1" applyAlignment="1">
      <alignment vertical="top"/>
    </xf>
    <xf numFmtId="0" fontId="15" fillId="0" borderId="0" xfId="0" applyFont="1" applyAlignment="1">
      <alignment vertical="top" wrapText="1"/>
    </xf>
    <xf numFmtId="0" fontId="15" fillId="2" borderId="5" xfId="0" applyFont="1" applyFill="1" applyBorder="1" applyAlignment="1">
      <alignment vertical="top"/>
    </xf>
    <xf numFmtId="0" fontId="15" fillId="0" borderId="0" xfId="0" applyFont="1" applyAlignment="1">
      <alignment horizontal="left" vertical="top" wrapText="1"/>
    </xf>
    <xf numFmtId="0" fontId="25" fillId="0" borderId="0" xfId="0" applyFont="1" applyAlignment="1">
      <alignment horizontal="left" vertical="center"/>
    </xf>
    <xf numFmtId="0" fontId="23" fillId="0" borderId="0" xfId="0" applyFont="1" applyAlignment="1">
      <alignment horizontal="center" vertical="center"/>
    </xf>
    <xf numFmtId="0" fontId="26" fillId="0" borderId="0" xfId="0" applyFont="1" applyAlignment="1">
      <alignment horizontal="center" vertical="center"/>
    </xf>
    <xf numFmtId="0" fontId="40" fillId="0" borderId="0" xfId="0" applyFont="1" applyAlignment="1">
      <alignment horizontal="centerContinuous" vertical="top"/>
    </xf>
    <xf numFmtId="0" fontId="15" fillId="0" borderId="0" xfId="0" applyFont="1" applyAlignment="1">
      <alignment horizontal="centerContinuous" vertical="top"/>
    </xf>
    <xf numFmtId="0" fontId="41" fillId="0" borderId="0" xfId="0" applyFont="1" applyAlignment="1">
      <alignment horizontal="centerContinuous" vertical="top"/>
    </xf>
    <xf numFmtId="0" fontId="10" fillId="0" borderId="0" xfId="0" applyFont="1" applyAlignment="1">
      <alignment horizontal="center" vertical="center"/>
    </xf>
    <xf numFmtId="0" fontId="13" fillId="0" borderId="0" xfId="0" quotePrefix="1" applyFont="1" applyAlignment="1">
      <alignment horizontal="left"/>
    </xf>
    <xf numFmtId="0" fontId="13" fillId="0" borderId="4" xfId="0" quotePrefix="1" applyFont="1" applyBorder="1" applyAlignment="1">
      <alignment horizontal="left"/>
    </xf>
    <xf numFmtId="0" fontId="11" fillId="0" borderId="0" xfId="0" applyFont="1" applyAlignment="1">
      <alignment horizontal="distributed" vertical="center"/>
    </xf>
    <xf numFmtId="0" fontId="15" fillId="0" borderId="0" xfId="0" applyFont="1" applyAlignment="1">
      <alignment horizontal="center" vertical="center" shrinkToFit="1"/>
    </xf>
    <xf numFmtId="0" fontId="13" fillId="0" borderId="0" xfId="0" applyFont="1" applyAlignment="1">
      <alignment horizontal="center" vertical="center" shrinkToFit="1"/>
    </xf>
    <xf numFmtId="185" fontId="47" fillId="0" borderId="0" xfId="0" applyNumberFormat="1" applyFont="1" applyAlignment="1">
      <alignment horizontal="right" vertical="center" shrinkToFi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4" xfId="0" applyFont="1" applyBorder="1" applyAlignment="1">
      <alignment horizontal="center" vertical="center" shrinkToFit="1"/>
    </xf>
    <xf numFmtId="0" fontId="47" fillId="0" borderId="0" xfId="0" applyFont="1" applyAlignment="1">
      <alignment horizontal="center" vertical="center" shrinkToFit="1"/>
    </xf>
    <xf numFmtId="0" fontId="12" fillId="0" borderId="0" xfId="0" applyFont="1" applyProtection="1">
      <alignment vertical="center"/>
      <protection locked="0"/>
    </xf>
    <xf numFmtId="0" fontId="25" fillId="0" borderId="6" xfId="0" applyFont="1" applyBorder="1" applyAlignment="1">
      <alignment horizontal="center" vertical="center" shrinkToFit="1"/>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0" fontId="22" fillId="0" borderId="6"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37" fillId="0" borderId="0" xfId="0" applyFont="1" applyAlignment="1">
      <alignment horizontal="center"/>
    </xf>
    <xf numFmtId="0" fontId="1" fillId="0" borderId="0" xfId="0" applyFont="1" applyAlignment="1">
      <alignment vertical="top" wrapText="1"/>
    </xf>
    <xf numFmtId="0" fontId="15" fillId="0" borderId="0" xfId="0" applyFont="1" applyAlignment="1">
      <alignment vertical="top" wrapText="1"/>
    </xf>
    <xf numFmtId="0" fontId="15" fillId="0" borderId="0" xfId="0" applyFont="1" applyAlignment="1">
      <alignment horizontal="left" vertical="top" wrapText="1"/>
    </xf>
    <xf numFmtId="0" fontId="52" fillId="0" borderId="0" xfId="0" applyFont="1" applyAlignment="1">
      <alignment horizontal="center" vertical="center" shrinkToFit="1"/>
    </xf>
    <xf numFmtId="0" fontId="25" fillId="0" borderId="3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37" xfId="0" applyFont="1" applyBorder="1" applyAlignment="1">
      <alignment horizontal="center" vertical="center" shrinkToFit="1"/>
    </xf>
    <xf numFmtId="0" fontId="25" fillId="0" borderId="38"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16" xfId="0" applyFont="1" applyBorder="1" applyAlignment="1">
      <alignment horizontal="center" vertical="center" shrinkToFit="1"/>
    </xf>
    <xf numFmtId="38" fontId="25" fillId="0" borderId="24" xfId="0" applyNumberFormat="1"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0" xfId="0" applyFont="1" applyAlignment="1">
      <alignment horizontal="center" vertical="center" shrinkToFit="1"/>
    </xf>
    <xf numFmtId="0" fontId="25" fillId="0" borderId="26"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4" xfId="0" applyFont="1" applyBorder="1" applyAlignment="1">
      <alignment horizontal="center" vertical="center"/>
    </xf>
    <xf numFmtId="0" fontId="25" fillId="0" borderId="3" xfId="0" applyFont="1" applyBorder="1" applyAlignment="1">
      <alignment horizontal="center" vertical="center"/>
    </xf>
    <xf numFmtId="0" fontId="25" fillId="0" borderId="25"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26"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20" xfId="0" applyFont="1" applyBorder="1" applyAlignment="1">
      <alignment horizontal="center" vertical="center"/>
    </xf>
    <xf numFmtId="0" fontId="25" fillId="0" borderId="19" xfId="0" applyFont="1" applyBorder="1" applyAlignment="1">
      <alignment horizontal="center" vertical="center"/>
    </xf>
    <xf numFmtId="0" fontId="25" fillId="0" borderId="28" xfId="0" applyFont="1" applyBorder="1" applyAlignment="1">
      <alignment horizontal="center" vertical="center"/>
    </xf>
    <xf numFmtId="0" fontId="25" fillId="0" borderId="17" xfId="0" applyFont="1" applyBorder="1" applyAlignment="1">
      <alignment horizontal="center" vertical="center"/>
    </xf>
    <xf numFmtId="0" fontId="25" fillId="0" borderId="4"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2" xfId="0" applyFont="1" applyBorder="1" applyAlignment="1">
      <alignment horizontal="center" vertical="center"/>
    </xf>
    <xf numFmtId="0" fontId="25" fillId="0" borderId="33" xfId="0" applyFont="1" applyBorder="1" applyAlignment="1">
      <alignment horizontal="center" vertical="center"/>
    </xf>
    <xf numFmtId="0" fontId="46" fillId="0" borderId="0" xfId="0" applyFont="1" applyAlignment="1">
      <alignment horizontal="left" vertical="center"/>
    </xf>
    <xf numFmtId="0" fontId="43" fillId="0" borderId="0" xfId="0" applyFont="1" applyAlignment="1">
      <alignment horizontal="left" vertical="center" wrapText="1"/>
    </xf>
    <xf numFmtId="0" fontId="22" fillId="0" borderId="0" xfId="0" applyFont="1" applyAlignment="1">
      <alignment horizontal="distributed" vertical="center"/>
    </xf>
    <xf numFmtId="0" fontId="23" fillId="0" borderId="0" xfId="0" applyFont="1" applyAlignment="1">
      <alignment horizontal="center" vertical="center"/>
    </xf>
    <xf numFmtId="187" fontId="45" fillId="0" borderId="0" xfId="0" applyNumberFormat="1" applyFont="1" applyAlignment="1">
      <alignment horizontal="left" vertical="center"/>
    </xf>
    <xf numFmtId="0" fontId="22" fillId="0" borderId="0" xfId="0" applyFont="1" applyAlignment="1">
      <alignment horizontal="left" vertical="center"/>
    </xf>
    <xf numFmtId="186" fontId="53" fillId="3" borderId="0" xfId="0" applyNumberFormat="1" applyFont="1" applyFill="1" applyAlignment="1" applyProtection="1">
      <alignment horizontal="center" vertical="center" shrinkToFit="1"/>
      <protection locked="0"/>
    </xf>
    <xf numFmtId="186" fontId="53" fillId="3" borderId="4" xfId="0" applyNumberFormat="1" applyFont="1" applyFill="1" applyBorder="1" applyAlignment="1" applyProtection="1">
      <alignment horizontal="center" vertical="center" shrinkToFit="1"/>
      <protection locked="0"/>
    </xf>
    <xf numFmtId="0" fontId="24" fillId="0" borderId="0" xfId="0" applyFont="1" applyAlignment="1">
      <alignment horizontal="left" shrinkToFit="1"/>
    </xf>
    <xf numFmtId="0" fontId="24" fillId="0" borderId="22" xfId="0" applyFont="1" applyBorder="1" applyAlignment="1">
      <alignment horizontal="left" shrinkToFit="1"/>
    </xf>
    <xf numFmtId="0" fontId="23" fillId="0" borderId="4" xfId="0" applyFont="1" applyBorder="1" applyAlignment="1">
      <alignment horizontal="distributed" vertical="center"/>
    </xf>
    <xf numFmtId="0" fontId="23" fillId="0" borderId="21" xfId="0" applyFont="1" applyBorder="1" applyAlignment="1">
      <alignment horizontal="distributed"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4" fillId="7" borderId="23" xfId="0" applyFont="1" applyFill="1" applyBorder="1" applyAlignment="1" applyProtection="1">
      <alignment horizontal="left" vertical="center" shrinkToFit="1"/>
      <protection locked="0"/>
    </xf>
    <xf numFmtId="0" fontId="34" fillId="3" borderId="21"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0" fillId="3" borderId="3" xfId="0" applyFill="1" applyBorder="1" applyProtection="1">
      <alignment vertical="center"/>
      <protection locked="0"/>
    </xf>
    <xf numFmtId="0" fontId="0" fillId="3" borderId="0" xfId="0" applyFill="1" applyProtection="1">
      <alignment vertical="center"/>
      <protection locked="0"/>
    </xf>
    <xf numFmtId="0" fontId="0" fillId="3" borderId="4" xfId="0" applyFill="1" applyBorder="1" applyProtection="1">
      <alignment vertical="center"/>
      <protection locked="0"/>
    </xf>
    <xf numFmtId="0" fontId="50" fillId="0" borderId="0" xfId="0" applyFont="1" applyAlignment="1">
      <alignment horizontal="center"/>
    </xf>
    <xf numFmtId="0" fontId="8" fillId="0" borderId="20"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6" xfId="0" applyFont="1" applyBorder="1" applyAlignment="1">
      <alignment horizontal="center" vertical="center" shrinkToFit="1"/>
    </xf>
    <xf numFmtId="176" fontId="34" fillId="3" borderId="3" xfId="0" applyNumberFormat="1" applyFont="1" applyFill="1" applyBorder="1" applyAlignment="1" applyProtection="1">
      <alignment horizontal="center" vertical="center" shrinkToFit="1"/>
      <protection locked="0"/>
    </xf>
    <xf numFmtId="176" fontId="34" fillId="3" borderId="0" xfId="0" applyNumberFormat="1" applyFont="1" applyFill="1" applyAlignment="1" applyProtection="1">
      <alignment horizontal="center" vertical="center" shrinkToFit="1"/>
      <protection locked="0"/>
    </xf>
    <xf numFmtId="176" fontId="34" fillId="3" borderId="4" xfId="0" applyNumberFormat="1" applyFont="1" applyFill="1" applyBorder="1" applyAlignment="1" applyProtection="1">
      <alignment horizontal="center" vertical="center" shrinkToFit="1"/>
      <protection locked="0"/>
    </xf>
    <xf numFmtId="49" fontId="39" fillId="3" borderId="3" xfId="0" applyNumberFormat="1" applyFont="1" applyFill="1" applyBorder="1" applyAlignment="1" applyProtection="1">
      <alignment horizontal="center" vertical="center" shrinkToFit="1"/>
      <protection locked="0"/>
    </xf>
    <xf numFmtId="49" fontId="39" fillId="3" borderId="0" xfId="0" applyNumberFormat="1" applyFont="1" applyFill="1" applyAlignment="1" applyProtection="1">
      <alignment horizontal="center" vertical="center" shrinkToFit="1"/>
      <protection locked="0"/>
    </xf>
    <xf numFmtId="49" fontId="39" fillId="3" borderId="4" xfId="0" applyNumberFormat="1" applyFont="1" applyFill="1" applyBorder="1" applyAlignment="1" applyProtection="1">
      <alignment horizontal="center" vertical="center" shrinkToFit="1"/>
      <protection locked="0"/>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34" fillId="3" borderId="3" xfId="0" applyFont="1" applyFill="1" applyBorder="1" applyAlignment="1" applyProtection="1">
      <alignment horizontal="center" vertical="center" shrinkToFit="1"/>
      <protection locked="0"/>
    </xf>
    <xf numFmtId="0" fontId="34" fillId="3" borderId="0" xfId="0" applyFont="1" applyFill="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0" fillId="0" borderId="3" xfId="0" applyBorder="1" applyProtection="1">
      <alignment vertical="center"/>
      <protection locked="0"/>
    </xf>
    <xf numFmtId="0" fontId="0" fillId="0" borderId="0" xfId="0" applyProtection="1">
      <alignment vertical="center"/>
      <protection locked="0"/>
    </xf>
    <xf numFmtId="0" fontId="0" fillId="0" borderId="4" xfId="0" applyBorder="1" applyProtection="1">
      <alignment vertical="center"/>
      <protection locked="0"/>
    </xf>
    <xf numFmtId="0" fontId="51" fillId="0" borderId="0" xfId="0" applyFont="1" applyAlignment="1">
      <alignment horizontal="left" vertical="center" shrinkToFit="1"/>
    </xf>
    <xf numFmtId="0" fontId="51" fillId="0" borderId="22" xfId="0" applyFont="1" applyBorder="1" applyAlignment="1">
      <alignment horizontal="left" vertical="center" shrinkToFit="1"/>
    </xf>
    <xf numFmtId="0" fontId="8" fillId="0" borderId="0" xfId="0" applyFont="1" applyAlignment="1">
      <alignment horizontal="left" vertical="center"/>
    </xf>
    <xf numFmtId="180" fontId="15" fillId="0" borderId="82" xfId="0" applyNumberFormat="1" applyFont="1" applyBorder="1" applyAlignment="1">
      <alignment horizontal="left" vertical="center" shrinkToFit="1"/>
    </xf>
    <xf numFmtId="180" fontId="15" fillId="0" borderId="83" xfId="0" applyNumberFormat="1" applyFont="1" applyBorder="1" applyAlignment="1">
      <alignment horizontal="left" vertical="center" shrinkToFit="1"/>
    </xf>
    <xf numFmtId="180" fontId="15" fillId="0" borderId="99" xfId="0" applyNumberFormat="1" applyFont="1" applyBorder="1" applyAlignment="1">
      <alignment horizontal="left" vertical="center" shrinkToFit="1"/>
    </xf>
    <xf numFmtId="180" fontId="42" fillId="0" borderId="78" xfId="1" applyNumberFormat="1" applyFont="1" applyBorder="1" applyAlignment="1">
      <alignment horizontal="right" vertical="center" shrinkToFit="1"/>
    </xf>
    <xf numFmtId="180" fontId="42" fillId="0" borderId="40" xfId="1" applyNumberFormat="1" applyFont="1" applyBorder="1" applyAlignment="1">
      <alignment horizontal="right" vertical="center" shrinkToFit="1"/>
    </xf>
    <xf numFmtId="180" fontId="42" fillId="0" borderId="97" xfId="1" applyNumberFormat="1" applyFont="1" applyBorder="1" applyAlignment="1">
      <alignment horizontal="right" vertical="center" shrinkToFit="1"/>
    </xf>
    <xf numFmtId="180" fontId="42" fillId="0" borderId="55" xfId="1" applyNumberFormat="1" applyFont="1" applyBorder="1" applyAlignment="1">
      <alignment horizontal="right" vertical="center" shrinkToFit="1"/>
    </xf>
    <xf numFmtId="180" fontId="42" fillId="0" borderId="85" xfId="1" applyNumberFormat="1" applyFont="1" applyBorder="1" applyAlignment="1">
      <alignment horizontal="right" vertical="center" shrinkToFit="1"/>
    </xf>
    <xf numFmtId="180" fontId="42" fillId="0" borderId="98" xfId="1" applyNumberFormat="1" applyFont="1" applyBorder="1" applyAlignment="1">
      <alignment horizontal="right" vertical="center" shrinkToFit="1"/>
    </xf>
    <xf numFmtId="180" fontId="38" fillId="7" borderId="49" xfId="0" applyNumberFormat="1" applyFont="1" applyFill="1" applyBorder="1" applyAlignment="1" applyProtection="1">
      <alignment horizontal="right" vertical="center" shrinkToFit="1"/>
      <protection locked="0"/>
    </xf>
    <xf numFmtId="180" fontId="42" fillId="0" borderId="65" xfId="0" applyNumberFormat="1" applyFont="1" applyBorder="1" applyAlignment="1">
      <alignment horizontal="right" vertical="center" shrinkToFit="1"/>
    </xf>
    <xf numFmtId="180" fontId="42" fillId="0" borderId="49" xfId="0" applyNumberFormat="1" applyFont="1" applyBorder="1" applyAlignment="1">
      <alignment horizontal="right" vertical="center" shrinkToFit="1"/>
    </xf>
    <xf numFmtId="180" fontId="38" fillId="7" borderId="65" xfId="0" applyNumberFormat="1" applyFont="1" applyFill="1" applyBorder="1" applyAlignment="1" applyProtection="1">
      <alignment horizontal="right" vertical="center" shrinkToFit="1"/>
      <protection locked="0"/>
    </xf>
    <xf numFmtId="0" fontId="15" fillId="0" borderId="49" xfId="0" applyFont="1" applyBorder="1" applyAlignment="1">
      <alignment horizontal="center" vertical="center"/>
    </xf>
    <xf numFmtId="0" fontId="15" fillId="0" borderId="51" xfId="0" applyFont="1" applyBorder="1" applyAlignment="1">
      <alignment horizontal="center" vertical="center"/>
    </xf>
    <xf numFmtId="180" fontId="38" fillId="7" borderId="62" xfId="0" applyNumberFormat="1" applyFont="1" applyFill="1" applyBorder="1" applyAlignment="1" applyProtection="1">
      <alignment horizontal="right" vertical="center" shrinkToFit="1"/>
      <protection locked="0"/>
    </xf>
    <xf numFmtId="180" fontId="42" fillId="0" borderId="62" xfId="0" applyNumberFormat="1" applyFont="1" applyBorder="1" applyAlignment="1">
      <alignment horizontal="right" vertical="center" shrinkToFit="1"/>
    </xf>
    <xf numFmtId="180" fontId="15" fillId="0" borderId="102" xfId="0" quotePrefix="1" applyNumberFormat="1" applyFont="1" applyBorder="1" applyAlignment="1">
      <alignment horizontal="left" vertical="center" wrapText="1"/>
    </xf>
    <xf numFmtId="180" fontId="15" fillId="0" borderId="45" xfId="0" applyNumberFormat="1" applyFont="1" applyBorder="1" applyAlignment="1">
      <alignment horizontal="left" vertical="center" wrapText="1"/>
    </xf>
    <xf numFmtId="180" fontId="15" fillId="0" borderId="84" xfId="0" applyNumberFormat="1" applyFont="1" applyBorder="1" applyAlignment="1">
      <alignment horizontal="left" vertical="center" wrapText="1"/>
    </xf>
    <xf numFmtId="180" fontId="15" fillId="0" borderId="54" xfId="0" applyNumberFormat="1" applyFont="1" applyBorder="1" applyAlignment="1">
      <alignment horizontal="left" vertical="center" wrapText="1"/>
    </xf>
    <xf numFmtId="180" fontId="42" fillId="0" borderId="32" xfId="1" applyNumberFormat="1" applyFont="1" applyBorder="1" applyAlignment="1">
      <alignment horizontal="right" vertical="center" shrinkToFit="1"/>
    </xf>
    <xf numFmtId="180" fontId="42" fillId="0" borderId="3" xfId="1" applyNumberFormat="1" applyFont="1" applyBorder="1" applyAlignment="1">
      <alignment horizontal="right" vertical="center" shrinkToFit="1"/>
    </xf>
    <xf numFmtId="180" fontId="42" fillId="0" borderId="53" xfId="1" applyNumberFormat="1" applyFont="1" applyBorder="1" applyAlignment="1">
      <alignment horizontal="right" vertical="center" shrinkToFit="1"/>
    </xf>
    <xf numFmtId="180" fontId="42" fillId="0" borderId="2" xfId="1" applyNumberFormat="1" applyFont="1" applyBorder="1" applyAlignment="1">
      <alignment horizontal="right" vertical="center" shrinkToFit="1"/>
    </xf>
    <xf numFmtId="180" fontId="42" fillId="0" borderId="0" xfId="1" applyNumberFormat="1" applyFont="1" applyBorder="1" applyAlignment="1">
      <alignment horizontal="right" vertical="center" shrinkToFit="1"/>
    </xf>
    <xf numFmtId="180" fontId="42" fillId="0" borderId="31" xfId="1" applyNumberFormat="1" applyFont="1" applyBorder="1" applyAlignment="1">
      <alignment horizontal="right" vertical="center" shrinkToFit="1"/>
    </xf>
    <xf numFmtId="180" fontId="42" fillId="0" borderId="4" xfId="1" applyNumberFormat="1" applyFont="1" applyBorder="1" applyAlignment="1">
      <alignment horizontal="right" vertical="center" shrinkToFit="1"/>
    </xf>
    <xf numFmtId="0" fontId="38" fillId="7" borderId="65" xfId="0" applyFont="1" applyFill="1" applyBorder="1" applyAlignment="1" applyProtection="1">
      <alignment horizontal="right" vertical="center" shrinkToFit="1"/>
      <protection locked="0"/>
    </xf>
    <xf numFmtId="0" fontId="38" fillId="7" borderId="72" xfId="0" applyFont="1" applyFill="1" applyBorder="1" applyAlignment="1" applyProtection="1">
      <alignment horizontal="right" vertical="center" shrinkToFit="1"/>
      <protection locked="0"/>
    </xf>
    <xf numFmtId="0" fontId="38" fillId="7" borderId="49" xfId="0" applyFont="1" applyFill="1" applyBorder="1" applyAlignment="1" applyProtection="1">
      <alignment horizontal="right" vertical="center" shrinkToFit="1"/>
      <protection locked="0"/>
    </xf>
    <xf numFmtId="0" fontId="38" fillId="7" borderId="73" xfId="0" applyFont="1" applyFill="1" applyBorder="1" applyAlignment="1" applyProtection="1">
      <alignment horizontal="right" vertical="center" shrinkToFit="1"/>
      <protection locked="0"/>
    </xf>
    <xf numFmtId="0" fontId="12" fillId="0" borderId="47" xfId="0" applyFont="1" applyBorder="1" applyAlignment="1">
      <alignment horizontal="center" vertical="center"/>
    </xf>
    <xf numFmtId="0" fontId="12" fillId="0" borderId="56" xfId="0" applyFont="1" applyBorder="1" applyAlignment="1">
      <alignment horizontal="center" vertical="center"/>
    </xf>
    <xf numFmtId="0" fontId="12" fillId="0" borderId="49" xfId="0" applyFont="1" applyBorder="1" applyAlignment="1">
      <alignment horizontal="center" vertical="center"/>
    </xf>
    <xf numFmtId="0" fontId="12" fillId="0" borderId="73" xfId="0" applyFont="1" applyBorder="1" applyAlignment="1">
      <alignment horizontal="center" vertical="center"/>
    </xf>
    <xf numFmtId="0" fontId="12" fillId="0" borderId="51" xfId="0" applyFont="1" applyBorder="1" applyAlignment="1">
      <alignment horizontal="center" vertical="center"/>
    </xf>
    <xf numFmtId="0" fontId="12" fillId="0" borderId="57" xfId="0" applyFont="1" applyBorder="1" applyAlignment="1">
      <alignment horizontal="center" vertical="center"/>
    </xf>
    <xf numFmtId="0" fontId="15" fillId="0" borderId="47"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85" xfId="0" applyFont="1" applyBorder="1" applyAlignment="1">
      <alignment horizontal="center" vertical="center" shrinkToFit="1"/>
    </xf>
    <xf numFmtId="180" fontId="42" fillId="0" borderId="52" xfId="1" applyNumberFormat="1" applyFont="1" applyBorder="1" applyAlignment="1">
      <alignment horizontal="right" vertical="center" shrinkToFit="1"/>
    </xf>
    <xf numFmtId="180" fontId="42" fillId="0" borderId="45" xfId="1" applyNumberFormat="1" applyFont="1" applyBorder="1" applyAlignment="1">
      <alignment horizontal="right" vertical="center" shrinkToFit="1"/>
    </xf>
    <xf numFmtId="180" fontId="42" fillId="0" borderId="54" xfId="1" applyNumberFormat="1" applyFont="1" applyBorder="1" applyAlignment="1">
      <alignment horizontal="right" vertical="center" shrinkToFit="1"/>
    </xf>
    <xf numFmtId="0" fontId="15" fillId="0" borderId="47" xfId="0" applyFont="1" applyBorder="1" applyAlignment="1">
      <alignment horizontal="center" vertical="center"/>
    </xf>
    <xf numFmtId="0" fontId="38" fillId="0" borderId="88" xfId="0" applyFont="1" applyBorder="1" applyAlignment="1" applyProtection="1">
      <alignment vertical="center" shrinkToFit="1"/>
      <protection locked="0"/>
    </xf>
    <xf numFmtId="0" fontId="38" fillId="0" borderId="89" xfId="0" applyFont="1" applyBorder="1" applyAlignment="1" applyProtection="1">
      <alignment vertical="center" shrinkToFit="1"/>
      <protection locked="0"/>
    </xf>
    <xf numFmtId="0" fontId="38" fillId="7" borderId="49" xfId="0" applyFont="1" applyFill="1" applyBorder="1" applyAlignment="1" applyProtection="1">
      <alignment vertical="center" shrinkToFit="1"/>
      <protection locked="0"/>
    </xf>
    <xf numFmtId="0" fontId="38" fillId="7" borderId="73" xfId="0" applyFont="1" applyFill="1" applyBorder="1" applyAlignment="1" applyProtection="1">
      <alignment vertical="center" shrinkToFit="1"/>
      <protection locked="0"/>
    </xf>
    <xf numFmtId="0" fontId="38" fillId="7" borderId="62" xfId="0" applyFont="1" applyFill="1" applyBorder="1" applyAlignment="1" applyProtection="1">
      <alignment vertical="center" shrinkToFit="1"/>
      <protection locked="0"/>
    </xf>
    <xf numFmtId="0" fontId="38" fillId="7" borderId="95" xfId="0" applyFont="1" applyFill="1" applyBorder="1" applyAlignment="1" applyProtection="1">
      <alignment vertical="center" shrinkToFit="1"/>
      <protection locked="0"/>
    </xf>
    <xf numFmtId="0" fontId="38" fillId="7" borderId="65" xfId="0" applyFont="1" applyFill="1" applyBorder="1" applyAlignment="1" applyProtection="1">
      <alignment vertical="center" shrinkToFit="1"/>
      <protection locked="0"/>
    </xf>
    <xf numFmtId="0" fontId="38" fillId="7" borderId="72" xfId="0" applyFont="1" applyFill="1" applyBorder="1" applyAlignment="1" applyProtection="1">
      <alignment vertical="center" shrinkToFit="1"/>
      <protection locked="0"/>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left" vertical="center"/>
    </xf>
    <xf numFmtId="0" fontId="12" fillId="0" borderId="25" xfId="0" applyFont="1" applyBorder="1" applyAlignment="1">
      <alignment horizontal="left" vertical="center"/>
    </xf>
    <xf numFmtId="0" fontId="12" fillId="0" borderId="4" xfId="0" applyFont="1" applyBorder="1" applyAlignment="1">
      <alignment horizontal="left" vertical="center"/>
    </xf>
    <xf numFmtId="0" fontId="12" fillId="0" borderId="29" xfId="0" applyFont="1" applyBorder="1" applyAlignment="1">
      <alignment horizontal="left" vertical="center"/>
    </xf>
    <xf numFmtId="0" fontId="12" fillId="0" borderId="3" xfId="0" applyFont="1" applyBorder="1" applyAlignment="1">
      <alignment horizontal="center" vertical="center"/>
    </xf>
    <xf numFmtId="0" fontId="12" fillId="7" borderId="3"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0" fontId="12" fillId="0" borderId="53" xfId="0" applyFont="1" applyBorder="1" applyAlignment="1">
      <alignment horizontal="left" vertical="center"/>
    </xf>
    <xf numFmtId="0" fontId="12" fillId="0" borderId="55" xfId="0" applyFont="1" applyBorder="1" applyAlignment="1">
      <alignment horizontal="left" vertical="center"/>
    </xf>
    <xf numFmtId="0" fontId="15" fillId="0" borderId="56" xfId="0" applyFont="1" applyBorder="1" applyAlignment="1">
      <alignment horizontal="center" vertical="center"/>
    </xf>
    <xf numFmtId="0" fontId="15" fillId="0" borderId="73" xfId="0" applyFont="1" applyBorder="1" applyAlignment="1">
      <alignment horizontal="center" vertical="center"/>
    </xf>
    <xf numFmtId="0" fontId="15" fillId="0" borderId="57" xfId="0" applyFont="1" applyBorder="1" applyAlignment="1">
      <alignment horizontal="center" vertical="center"/>
    </xf>
    <xf numFmtId="180" fontId="38" fillId="7" borderId="51" xfId="0" applyNumberFormat="1" applyFont="1" applyFill="1" applyBorder="1" applyAlignment="1" applyProtection="1">
      <alignment horizontal="right" vertical="center" shrinkToFit="1"/>
      <protection locked="0"/>
    </xf>
    <xf numFmtId="177" fontId="42" fillId="0" borderId="49" xfId="0" applyNumberFormat="1" applyFont="1" applyBorder="1" applyAlignment="1">
      <alignment horizontal="right" vertical="center" shrinkToFit="1"/>
    </xf>
    <xf numFmtId="177" fontId="42" fillId="0" borderId="51" xfId="0" applyNumberFormat="1" applyFont="1" applyBorder="1" applyAlignment="1">
      <alignment horizontal="right" vertical="center" shrinkToFit="1"/>
    </xf>
    <xf numFmtId="0" fontId="15" fillId="0" borderId="48" xfId="0" applyFont="1" applyBorder="1" applyAlignment="1">
      <alignment horizontal="center" vertical="center"/>
    </xf>
    <xf numFmtId="0" fontId="38" fillId="7" borderId="49" xfId="0" applyFont="1" applyFill="1" applyBorder="1" applyAlignment="1" applyProtection="1">
      <alignment horizontal="center" vertical="center" shrinkToFit="1"/>
      <protection locked="0"/>
    </xf>
    <xf numFmtId="180" fontId="42" fillId="0" borderId="48" xfId="0" applyNumberFormat="1" applyFont="1" applyBorder="1" applyAlignment="1">
      <alignment horizontal="right" vertical="center" shrinkToFit="1"/>
    </xf>
    <xf numFmtId="180" fontId="42" fillId="0" borderId="73" xfId="0" applyNumberFormat="1" applyFont="1" applyBorder="1" applyAlignment="1">
      <alignment horizontal="right" vertical="center" shrinkToFit="1"/>
    </xf>
    <xf numFmtId="181" fontId="36" fillId="0" borderId="88" xfId="0" applyNumberFormat="1" applyFont="1" applyBorder="1" applyAlignment="1">
      <alignment horizontal="right" vertical="center" shrinkToFit="1"/>
    </xf>
    <xf numFmtId="181" fontId="36" fillId="0" borderId="94" xfId="0" applyNumberFormat="1" applyFont="1" applyBorder="1" applyAlignment="1">
      <alignment horizontal="right" vertical="center" shrinkToFit="1"/>
    </xf>
    <xf numFmtId="180" fontId="38" fillId="7" borderId="58" xfId="0" applyNumberFormat="1" applyFont="1" applyFill="1" applyBorder="1" applyAlignment="1" applyProtection="1">
      <alignment horizontal="right" vertical="center" shrinkToFit="1"/>
      <protection locked="0"/>
    </xf>
    <xf numFmtId="0" fontId="38" fillId="7" borderId="63" xfId="0" applyFont="1" applyFill="1" applyBorder="1" applyAlignment="1" applyProtection="1">
      <alignment horizontal="center" vertical="center" shrinkToFit="1"/>
      <protection locked="0"/>
    </xf>
    <xf numFmtId="179" fontId="38" fillId="7" borderId="49" xfId="0" applyNumberFormat="1" applyFont="1" applyFill="1" applyBorder="1" applyAlignment="1" applyProtection="1">
      <alignment horizontal="right" vertical="center" shrinkToFit="1"/>
      <protection locked="0"/>
    </xf>
    <xf numFmtId="178" fontId="38" fillId="7" borderId="49" xfId="0" applyNumberFormat="1" applyFont="1" applyFill="1" applyBorder="1" applyAlignment="1" applyProtection="1">
      <alignment horizontal="center" vertical="center" shrinkToFit="1"/>
      <protection locked="0"/>
    </xf>
    <xf numFmtId="181" fontId="36" fillId="0" borderId="49" xfId="0" applyNumberFormat="1" applyFont="1" applyBorder="1" applyAlignment="1">
      <alignment horizontal="right" vertical="center" shrinkToFit="1"/>
    </xf>
    <xf numFmtId="181" fontId="36" fillId="0" borderId="62" xfId="0" applyNumberFormat="1" applyFont="1" applyBorder="1" applyAlignment="1">
      <alignment horizontal="right" vertical="center" shrinkToFit="1"/>
    </xf>
    <xf numFmtId="181" fontId="25" fillId="7" borderId="49" xfId="0" applyNumberFormat="1" applyFont="1" applyFill="1" applyBorder="1" applyAlignment="1" applyProtection="1">
      <alignment horizontal="right" vertical="center" shrinkToFit="1"/>
      <protection locked="0"/>
    </xf>
    <xf numFmtId="177" fontId="42" fillId="0" borderId="65" xfId="0" applyNumberFormat="1" applyFont="1" applyBorder="1" applyAlignment="1">
      <alignment horizontal="right" vertical="center" shrinkToFit="1"/>
    </xf>
    <xf numFmtId="180" fontId="38" fillId="0" borderId="49" xfId="0" applyNumberFormat="1" applyFont="1" applyBorder="1" applyAlignment="1">
      <alignment horizontal="right" vertical="center" shrinkToFit="1"/>
    </xf>
    <xf numFmtId="180" fontId="38" fillId="0" borderId="65" xfId="0" applyNumberFormat="1" applyFont="1" applyBorder="1" applyAlignment="1">
      <alignment horizontal="right" vertical="center" shrinkToFit="1"/>
    </xf>
    <xf numFmtId="0" fontId="38" fillId="7" borderId="42" xfId="0" applyFont="1" applyFill="1" applyBorder="1" applyAlignment="1" applyProtection="1">
      <alignment horizontal="right" vertical="center" shrinkToFit="1"/>
      <protection locked="0"/>
    </xf>
    <xf numFmtId="0" fontId="38" fillId="7" borderId="43" xfId="0" applyFont="1" applyFill="1" applyBorder="1" applyAlignment="1" applyProtection="1">
      <alignment horizontal="right" vertical="center" shrinkToFit="1"/>
      <protection locked="0"/>
    </xf>
    <xf numFmtId="0" fontId="38" fillId="7" borderId="44" xfId="0" applyFont="1" applyFill="1" applyBorder="1" applyAlignment="1" applyProtection="1">
      <alignment horizontal="right" vertical="center" shrinkToFit="1"/>
      <protection locked="0"/>
    </xf>
    <xf numFmtId="0" fontId="38" fillId="7" borderId="59" xfId="0" applyFont="1" applyFill="1" applyBorder="1" applyAlignment="1" applyProtection="1">
      <alignment horizontal="right" vertical="center" shrinkToFit="1"/>
      <protection locked="0"/>
    </xf>
    <xf numFmtId="0" fontId="38" fillId="7" borderId="60" xfId="0" applyFont="1" applyFill="1" applyBorder="1" applyAlignment="1" applyProtection="1">
      <alignment horizontal="right" vertical="center" shrinkToFit="1"/>
      <protection locked="0"/>
    </xf>
    <xf numFmtId="0" fontId="38" fillId="7" borderId="61" xfId="0" applyFont="1" applyFill="1" applyBorder="1" applyAlignment="1" applyProtection="1">
      <alignment horizontal="right" vertical="center" shrinkToFit="1"/>
      <protection locked="0"/>
    </xf>
    <xf numFmtId="0" fontId="38" fillId="7" borderId="49" xfId="0" applyFont="1" applyFill="1" applyBorder="1" applyAlignment="1" applyProtection="1">
      <alignment horizontal="left" vertical="center" shrinkToFit="1"/>
      <protection locked="0"/>
    </xf>
    <xf numFmtId="0" fontId="38" fillId="7" borderId="45" xfId="0" applyFont="1" applyFill="1" applyBorder="1" applyAlignment="1" applyProtection="1">
      <alignment horizontal="right" vertical="center" shrinkToFit="1"/>
      <protection locked="0"/>
    </xf>
    <xf numFmtId="0" fontId="38" fillId="7" borderId="0" xfId="0" applyFont="1" applyFill="1" applyAlignment="1" applyProtection="1">
      <alignment horizontal="right" vertical="center" shrinkToFit="1"/>
      <protection locked="0"/>
    </xf>
    <xf numFmtId="0" fontId="38" fillId="7" borderId="1" xfId="0" applyFont="1" applyFill="1" applyBorder="1" applyAlignment="1" applyProtection="1">
      <alignment horizontal="right" vertical="center" shrinkToFit="1"/>
      <protection locked="0"/>
    </xf>
    <xf numFmtId="0" fontId="15" fillId="0" borderId="48" xfId="0" quotePrefix="1"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48" xfId="0" applyFont="1" applyBorder="1" applyAlignment="1">
      <alignment horizontal="center" vertical="center" shrinkToFit="1"/>
    </xf>
    <xf numFmtId="0" fontId="15" fillId="0" borderId="88" xfId="0" applyFont="1" applyBorder="1" applyAlignment="1">
      <alignment horizontal="center" vertical="center" wrapText="1"/>
    </xf>
    <xf numFmtId="0" fontId="15" fillId="0" borderId="88" xfId="0" applyFont="1" applyBorder="1" applyAlignment="1">
      <alignment horizontal="center" vertical="center"/>
    </xf>
    <xf numFmtId="0" fontId="15" fillId="0" borderId="89" xfId="0" applyFont="1" applyBorder="1" applyAlignment="1">
      <alignment horizontal="center" vertical="center"/>
    </xf>
    <xf numFmtId="181" fontId="36" fillId="0" borderId="65" xfId="0" applyNumberFormat="1" applyFont="1" applyBorder="1" applyAlignment="1">
      <alignment horizontal="right" vertical="center" shrinkToFit="1"/>
    </xf>
    <xf numFmtId="180" fontId="25" fillId="7" borderId="65" xfId="0" applyNumberFormat="1" applyFont="1" applyFill="1" applyBorder="1" applyAlignment="1" applyProtection="1">
      <alignment horizontal="left" vertical="center" shrinkToFit="1"/>
      <protection locked="0"/>
    </xf>
    <xf numFmtId="180" fontId="25" fillId="7" borderId="49" xfId="0" applyNumberFormat="1" applyFont="1" applyFill="1" applyBorder="1" applyAlignment="1" applyProtection="1">
      <alignment horizontal="left" vertical="center" shrinkToFit="1"/>
      <protection locked="0"/>
    </xf>
    <xf numFmtId="180" fontId="25" fillId="7" borderId="65" xfId="0" applyNumberFormat="1" applyFont="1" applyFill="1" applyBorder="1" applyAlignment="1" applyProtection="1">
      <alignment horizontal="right" vertical="center" shrinkToFit="1"/>
      <protection locked="0"/>
    </xf>
    <xf numFmtId="180" fontId="25" fillId="7" borderId="72" xfId="0" applyNumberFormat="1" applyFont="1" applyFill="1" applyBorder="1" applyAlignment="1" applyProtection="1">
      <alignment horizontal="right" vertical="center" shrinkToFit="1"/>
      <protection locked="0"/>
    </xf>
    <xf numFmtId="180" fontId="25" fillId="7" borderId="49" xfId="0" applyNumberFormat="1" applyFont="1" applyFill="1" applyBorder="1" applyAlignment="1" applyProtection="1">
      <alignment horizontal="right" vertical="center" shrinkToFit="1"/>
      <protection locked="0"/>
    </xf>
    <xf numFmtId="180" fontId="25" fillId="7" borderId="73" xfId="0" applyNumberFormat="1" applyFont="1" applyFill="1" applyBorder="1" applyAlignment="1" applyProtection="1">
      <alignment horizontal="right" vertical="center" shrinkToFit="1"/>
      <protection locked="0"/>
    </xf>
    <xf numFmtId="178" fontId="38" fillId="7" borderId="65" xfId="0" applyNumberFormat="1" applyFont="1" applyFill="1" applyBorder="1" applyAlignment="1" applyProtection="1">
      <alignment horizontal="center" vertical="center" shrinkToFit="1"/>
      <protection locked="0"/>
    </xf>
    <xf numFmtId="0" fontId="15" fillId="0" borderId="83" xfId="0" applyFont="1" applyBorder="1" applyAlignment="1">
      <alignment horizontal="center" vertical="center" shrinkToFit="1"/>
    </xf>
    <xf numFmtId="181" fontId="25" fillId="7" borderId="65" xfId="0" applyNumberFormat="1" applyFont="1" applyFill="1" applyBorder="1" applyAlignment="1" applyProtection="1">
      <alignment horizontal="right" vertical="center" shrinkToFit="1"/>
      <protection locked="0"/>
    </xf>
    <xf numFmtId="0" fontId="15" fillId="0" borderId="51" xfId="0" applyFont="1" applyBorder="1" applyAlignment="1">
      <alignment horizontal="center" vertical="center" shrinkToFit="1"/>
    </xf>
    <xf numFmtId="0" fontId="49" fillId="0" borderId="49" xfId="0" applyFont="1" applyBorder="1" applyAlignment="1">
      <alignment horizontal="center" vertical="center" wrapText="1"/>
    </xf>
    <xf numFmtId="0" fontId="15" fillId="0" borderId="66" xfId="0" applyFont="1" applyBorder="1" applyAlignment="1">
      <alignment horizontal="center" vertical="center" shrinkToFit="1"/>
    </xf>
    <xf numFmtId="0" fontId="15" fillId="0" borderId="40" xfId="0" applyFont="1" applyBorder="1" applyAlignment="1">
      <alignment horizontal="center" vertical="center" shrinkToFit="1"/>
    </xf>
    <xf numFmtId="180" fontId="38" fillId="7" borderId="59" xfId="0" applyNumberFormat="1" applyFont="1" applyFill="1" applyBorder="1" applyAlignment="1" applyProtection="1">
      <alignment horizontal="right" vertical="center" shrinkToFit="1"/>
      <protection locked="0"/>
    </xf>
    <xf numFmtId="0" fontId="15" fillId="0" borderId="49" xfId="0" quotePrefix="1" applyFont="1" applyBorder="1" applyAlignment="1">
      <alignment horizontal="center" vertical="center" shrinkToFit="1"/>
    </xf>
    <xf numFmtId="0" fontId="15" fillId="0" borderId="47" xfId="0" applyFont="1" applyBorder="1" applyAlignment="1">
      <alignment horizontal="center" vertical="center" wrapText="1" shrinkToFit="1"/>
    </xf>
    <xf numFmtId="0" fontId="15" fillId="0" borderId="47" xfId="0" applyFont="1" applyBorder="1" applyAlignment="1">
      <alignment horizontal="center" vertical="center" shrinkToFit="1"/>
    </xf>
    <xf numFmtId="0" fontId="15" fillId="0" borderId="52" xfId="0" applyFont="1" applyBorder="1" applyAlignment="1">
      <alignment horizontal="left" vertical="center" wrapText="1" shrinkToFit="1"/>
    </xf>
    <xf numFmtId="0" fontId="15" fillId="0" borderId="3" xfId="0" applyFont="1" applyBorder="1" applyAlignment="1">
      <alignment horizontal="left" vertical="center" shrinkToFit="1"/>
    </xf>
    <xf numFmtId="0" fontId="15" fillId="0" borderId="53" xfId="0" applyFont="1" applyBorder="1" applyAlignment="1">
      <alignment horizontal="left" vertical="center" shrinkToFit="1"/>
    </xf>
    <xf numFmtId="0" fontId="15" fillId="0" borderId="54"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55" xfId="0" applyFont="1" applyBorder="1" applyAlignment="1">
      <alignment horizontal="left" vertical="center"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2" fillId="0" borderId="49" xfId="0" applyFont="1" applyBorder="1" applyAlignment="1">
      <alignment horizontal="distributed" vertical="center" wrapText="1"/>
    </xf>
    <xf numFmtId="0" fontId="12" fillId="0" borderId="58" xfId="0" applyFont="1" applyBorder="1" applyAlignment="1">
      <alignment horizontal="distributed" vertical="center" wrapText="1"/>
    </xf>
    <xf numFmtId="0" fontId="38" fillId="7" borderId="62" xfId="0" applyFont="1" applyFill="1" applyBorder="1" applyAlignment="1" applyProtection="1">
      <alignment horizontal="left" vertical="center" shrinkToFit="1"/>
      <protection locked="0"/>
    </xf>
    <xf numFmtId="0" fontId="15" fillId="0" borderId="87" xfId="0" applyFont="1" applyBorder="1" applyAlignment="1">
      <alignment horizontal="center" vertical="center" textRotation="255" shrinkToFit="1"/>
    </xf>
    <xf numFmtId="0" fontId="15" fillId="0" borderId="64" xfId="0" applyFont="1" applyBorder="1" applyAlignment="1">
      <alignment horizontal="center" vertical="center" textRotation="255" shrinkToFit="1"/>
    </xf>
    <xf numFmtId="0" fontId="15" fillId="0" borderId="2" xfId="0" applyFont="1" applyBorder="1" applyAlignment="1">
      <alignment horizontal="center" vertical="center" textRotation="255" shrinkToFit="1"/>
    </xf>
    <xf numFmtId="0" fontId="15" fillId="0" borderId="78" xfId="0" applyFont="1" applyBorder="1" applyAlignment="1">
      <alignment horizontal="center" vertical="center" textRotation="255" shrinkToFit="1"/>
    </xf>
    <xf numFmtId="38" fontId="42" fillId="0" borderId="52" xfId="1" applyFont="1" applyBorder="1" applyAlignment="1">
      <alignment horizontal="right" vertical="center" shrinkToFit="1"/>
    </xf>
    <xf numFmtId="38" fontId="42" fillId="0" borderId="3" xfId="1" applyFont="1" applyBorder="1" applyAlignment="1">
      <alignment horizontal="right" vertical="center" shrinkToFit="1"/>
    </xf>
    <xf numFmtId="38" fontId="42" fillId="0" borderId="25" xfId="1" applyFont="1" applyBorder="1" applyAlignment="1">
      <alignment horizontal="right" vertical="center" shrinkToFit="1"/>
    </xf>
    <xf numFmtId="38" fontId="42" fillId="0" borderId="45" xfId="1" applyFont="1" applyBorder="1" applyAlignment="1">
      <alignment horizontal="right" vertical="center" shrinkToFit="1"/>
    </xf>
    <xf numFmtId="38" fontId="42" fillId="0" borderId="0" xfId="1" applyFont="1" applyBorder="1" applyAlignment="1">
      <alignment horizontal="right" vertical="center" shrinkToFit="1"/>
    </xf>
    <xf numFmtId="38" fontId="42" fillId="0" borderId="1" xfId="1" applyFont="1" applyBorder="1" applyAlignment="1">
      <alignment horizontal="right" vertical="center" shrinkToFit="1"/>
    </xf>
    <xf numFmtId="38" fontId="42" fillId="0" borderId="54" xfId="1" applyFont="1" applyBorder="1" applyAlignment="1">
      <alignment horizontal="right" vertical="center" shrinkToFit="1"/>
    </xf>
    <xf numFmtId="38" fontId="42" fillId="0" borderId="4" xfId="1" applyFont="1" applyBorder="1" applyAlignment="1">
      <alignment horizontal="right" vertical="center" shrinkToFit="1"/>
    </xf>
    <xf numFmtId="38" fontId="42" fillId="0" borderId="29" xfId="1" applyFont="1" applyBorder="1" applyAlignment="1">
      <alignment horizontal="right" vertical="center" shrinkToFit="1"/>
    </xf>
    <xf numFmtId="0" fontId="38" fillId="0" borderId="47" xfId="0" applyFont="1" applyBorder="1" applyAlignment="1" applyProtection="1">
      <alignment horizontal="center" vertical="center" shrinkToFit="1"/>
      <protection locked="0"/>
    </xf>
    <xf numFmtId="0" fontId="38" fillId="0" borderId="56" xfId="0" applyFont="1" applyBorder="1" applyAlignment="1" applyProtection="1">
      <alignment horizontal="center" vertical="center" shrinkToFit="1"/>
      <protection locked="0"/>
    </xf>
    <xf numFmtId="0" fontId="38" fillId="0" borderId="49" xfId="0" applyFont="1" applyBorder="1" applyAlignment="1" applyProtection="1">
      <alignment horizontal="center" vertical="center" shrinkToFit="1"/>
      <protection locked="0"/>
    </xf>
    <xf numFmtId="0" fontId="38" fillId="0" borderId="73" xfId="0" applyFont="1" applyBorder="1" applyAlignment="1" applyProtection="1">
      <alignment horizontal="center" vertical="center" shrinkToFit="1"/>
      <protection locked="0"/>
    </xf>
    <xf numFmtId="0" fontId="38" fillId="0" borderId="51" xfId="0" applyFont="1" applyBorder="1" applyAlignment="1" applyProtection="1">
      <alignment horizontal="center" vertical="center" shrinkToFit="1"/>
      <protection locked="0"/>
    </xf>
    <xf numFmtId="0" fontId="38" fillId="0" borderId="57" xfId="0" applyFont="1" applyBorder="1" applyAlignment="1" applyProtection="1">
      <alignment horizontal="center" vertical="center" shrinkToFit="1"/>
      <protection locked="0"/>
    </xf>
    <xf numFmtId="0" fontId="38" fillId="7" borderId="73" xfId="0" applyFont="1" applyFill="1" applyBorder="1" applyAlignment="1" applyProtection="1">
      <alignment horizontal="center" vertical="center" shrinkToFit="1"/>
      <protection locked="0"/>
    </xf>
    <xf numFmtId="0" fontId="38" fillId="7" borderId="62" xfId="0" applyFont="1" applyFill="1" applyBorder="1" applyAlignment="1" applyProtection="1">
      <alignment horizontal="center" vertical="center" shrinkToFit="1"/>
      <protection locked="0"/>
    </xf>
    <xf numFmtId="0" fontId="38" fillId="7" borderId="95" xfId="0" applyFont="1" applyFill="1" applyBorder="1" applyAlignment="1" applyProtection="1">
      <alignment horizontal="center" vertical="center" shrinkToFit="1"/>
      <protection locked="0"/>
    </xf>
    <xf numFmtId="38" fontId="42" fillId="0" borderId="53" xfId="1" applyFont="1" applyBorder="1" applyAlignment="1">
      <alignment horizontal="right" vertical="center" shrinkToFit="1"/>
    </xf>
    <xf numFmtId="38" fontId="42" fillId="0" borderId="78" xfId="1" applyFont="1" applyBorder="1" applyAlignment="1">
      <alignment horizontal="right" vertical="center" shrinkToFit="1"/>
    </xf>
    <xf numFmtId="38" fontId="42" fillId="0" borderId="55" xfId="1" applyFont="1" applyBorder="1" applyAlignment="1">
      <alignment horizontal="right" vertical="center" shrinkToFit="1"/>
    </xf>
    <xf numFmtId="0" fontId="43" fillId="3" borderId="49" xfId="0" applyFont="1" applyFill="1" applyBorder="1" applyAlignment="1" applyProtection="1">
      <alignment horizontal="center" vertical="center" shrinkToFit="1"/>
      <protection locked="0"/>
    </xf>
    <xf numFmtId="0" fontId="15" fillId="0" borderId="48" xfId="0" applyFont="1" applyBorder="1" applyAlignment="1">
      <alignment horizontal="left" vertical="center" shrinkToFit="1"/>
    </xf>
    <xf numFmtId="0" fontId="15" fillId="0" borderId="49" xfId="0" applyFont="1" applyBorder="1" applyAlignment="1">
      <alignment horizontal="left" vertical="center" shrinkToFit="1"/>
    </xf>
    <xf numFmtId="180" fontId="20" fillId="0" borderId="69" xfId="0" applyNumberFormat="1" applyFont="1" applyBorder="1" applyAlignment="1">
      <alignment horizontal="right" vertical="center" shrinkToFit="1"/>
    </xf>
    <xf numFmtId="180" fontId="20" fillId="0" borderId="63" xfId="0" applyNumberFormat="1" applyFont="1" applyBorder="1" applyAlignment="1">
      <alignment horizontal="right" vertical="center" shrinkToFit="1"/>
    </xf>
    <xf numFmtId="0" fontId="15" fillId="0" borderId="58" xfId="0" quotePrefix="1" applyFont="1" applyBorder="1" applyAlignment="1">
      <alignment horizontal="left" vertical="center" wrapText="1"/>
    </xf>
    <xf numFmtId="0" fontId="15" fillId="0" borderId="69" xfId="0" applyFont="1" applyBorder="1" applyAlignment="1">
      <alignment horizontal="left" vertical="center" wrapText="1"/>
    </xf>
    <xf numFmtId="0" fontId="15" fillId="0" borderId="58" xfId="0" applyFont="1" applyBorder="1" applyAlignment="1">
      <alignment horizontal="left" vertical="center" wrapText="1"/>
    </xf>
    <xf numFmtId="180" fontId="21" fillId="0" borderId="63" xfId="0" applyNumberFormat="1" applyFont="1" applyBorder="1" applyAlignment="1">
      <alignment vertical="center" shrinkToFit="1"/>
    </xf>
    <xf numFmtId="180" fontId="21" fillId="0" borderId="49" xfId="0" applyNumberFormat="1" applyFont="1" applyBorder="1" applyAlignment="1">
      <alignment vertical="center" shrinkToFit="1"/>
    </xf>
    <xf numFmtId="180" fontId="21" fillId="0" borderId="100" xfId="0" applyNumberFormat="1" applyFont="1" applyBorder="1" applyAlignment="1">
      <alignment vertical="center" shrinkToFit="1"/>
    </xf>
    <xf numFmtId="180" fontId="21" fillId="0" borderId="51" xfId="0" applyNumberFormat="1" applyFont="1" applyBorder="1" applyAlignment="1">
      <alignment vertical="center" shrinkToFit="1"/>
    </xf>
    <xf numFmtId="180" fontId="21" fillId="0" borderId="73" xfId="0" applyNumberFormat="1" applyFont="1" applyBorder="1" applyAlignment="1">
      <alignment vertical="center" shrinkToFit="1"/>
    </xf>
    <xf numFmtId="180" fontId="21" fillId="0" borderId="57" xfId="0" applyNumberFormat="1" applyFont="1" applyBorder="1" applyAlignment="1">
      <alignment vertical="center" shrinkToFit="1"/>
    </xf>
    <xf numFmtId="0" fontId="15" fillId="0" borderId="58" xfId="0" applyFont="1" applyBorder="1" applyAlignment="1">
      <alignment horizontal="center" vertical="center" shrinkToFit="1"/>
    </xf>
    <xf numFmtId="0" fontId="15" fillId="0" borderId="86" xfId="0" applyFont="1" applyBorder="1" applyAlignment="1">
      <alignment horizontal="distributed" vertical="center" shrinkToFit="1"/>
    </xf>
    <xf numFmtId="0" fontId="15" fillId="0" borderId="65" xfId="0" applyFont="1" applyBorder="1" applyAlignment="1">
      <alignment horizontal="distributed" vertical="center" shrinkToFit="1"/>
    </xf>
    <xf numFmtId="0" fontId="15" fillId="0" borderId="48" xfId="0" applyFont="1" applyBorder="1" applyAlignment="1">
      <alignment horizontal="distributed" vertical="center" shrinkToFit="1"/>
    </xf>
    <xf numFmtId="0" fontId="15" fillId="0" borderId="49" xfId="0" applyFont="1" applyBorder="1" applyAlignment="1">
      <alignment horizontal="distributed" vertical="center" shrinkToFit="1"/>
    </xf>
    <xf numFmtId="0" fontId="15" fillId="0" borderId="79" xfId="0" applyFont="1" applyBorder="1" applyAlignment="1">
      <alignment horizontal="left" vertical="center"/>
    </xf>
    <xf numFmtId="0" fontId="15" fillId="0" borderId="80" xfId="0" applyFont="1" applyBorder="1" applyAlignment="1">
      <alignment horizontal="left" vertical="center"/>
    </xf>
    <xf numFmtId="0" fontId="15" fillId="0" borderId="81" xfId="0" applyFont="1" applyBorder="1" applyAlignment="1">
      <alignment horizontal="left" vertical="center"/>
    </xf>
    <xf numFmtId="0" fontId="15" fillId="0" borderId="68" xfId="0" quotePrefix="1" applyFont="1" applyBorder="1" applyAlignment="1">
      <alignment horizontal="center" vertical="center" wrapText="1"/>
    </xf>
    <xf numFmtId="0" fontId="15" fillId="0" borderId="69"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38" fontId="42" fillId="0" borderId="69" xfId="1" applyFont="1" applyBorder="1" applyAlignment="1">
      <alignment horizontal="right" vertical="center" shrinkToFit="1"/>
    </xf>
    <xf numFmtId="38" fontId="42" fillId="0" borderId="74" xfId="1" applyFont="1" applyBorder="1" applyAlignment="1">
      <alignment horizontal="right" vertical="center" shrinkToFit="1"/>
    </xf>
    <xf numFmtId="38" fontId="42" fillId="0" borderId="71" xfId="1" applyFont="1" applyBorder="1" applyAlignment="1">
      <alignment horizontal="right" vertical="center" shrinkToFit="1"/>
    </xf>
    <xf numFmtId="38" fontId="42" fillId="0" borderId="75" xfId="1" applyFont="1" applyBorder="1" applyAlignment="1">
      <alignment horizontal="right" vertical="center" shrinkToFit="1"/>
    </xf>
    <xf numFmtId="0" fontId="15" fillId="0" borderId="103" xfId="0" applyFont="1" applyBorder="1" applyAlignment="1">
      <alignment horizontal="center" vertical="center" wrapText="1"/>
    </xf>
    <xf numFmtId="0" fontId="15" fillId="0" borderId="104" xfId="0" applyFont="1" applyBorder="1" applyAlignment="1">
      <alignment horizontal="center" vertical="center" wrapText="1"/>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15" fillId="0" borderId="108" xfId="0" applyFont="1" applyBorder="1" applyAlignment="1">
      <alignment horizontal="center" vertical="center" wrapText="1"/>
    </xf>
    <xf numFmtId="0" fontId="15" fillId="0" borderId="65" xfId="0" quotePrefix="1" applyFont="1" applyBorder="1" applyAlignment="1">
      <alignment horizontal="center" vertical="center" shrinkToFit="1"/>
    </xf>
    <xf numFmtId="0" fontId="15" fillId="0" borderId="59" xfId="0" applyFont="1" applyBorder="1" applyAlignment="1">
      <alignment horizontal="center" vertical="center" shrinkToFit="1"/>
    </xf>
    <xf numFmtId="180" fontId="21" fillId="0" borderId="92" xfId="0" applyNumberFormat="1" applyFont="1" applyBorder="1" applyAlignment="1">
      <alignment vertical="center" shrinkToFit="1"/>
    </xf>
    <xf numFmtId="180" fontId="21" fillId="0" borderId="65" xfId="0" applyNumberFormat="1" applyFont="1" applyBorder="1" applyAlignment="1">
      <alignment vertical="center" shrinkToFit="1"/>
    </xf>
    <xf numFmtId="180" fontId="21" fillId="0" borderId="72" xfId="0" applyNumberFormat="1" applyFont="1" applyBorder="1" applyAlignment="1">
      <alignment vertical="center" shrinkToFit="1"/>
    </xf>
    <xf numFmtId="0" fontId="15" fillId="0" borderId="109" xfId="0" applyFont="1" applyBorder="1" applyAlignment="1">
      <alignment horizontal="center" vertical="center" wrapText="1"/>
    </xf>
    <xf numFmtId="0" fontId="15" fillId="0" borderId="110" xfId="0" applyFont="1" applyBorder="1" applyAlignment="1">
      <alignment horizontal="center" vertical="center" wrapText="1"/>
    </xf>
    <xf numFmtId="0" fontId="15" fillId="0" borderId="111" xfId="0" applyFont="1" applyBorder="1" applyAlignment="1">
      <alignment horizontal="center" vertical="center" wrapText="1"/>
    </xf>
    <xf numFmtId="180" fontId="38" fillId="3" borderId="49" xfId="0" applyNumberFormat="1" applyFont="1" applyFill="1" applyBorder="1" applyAlignment="1" applyProtection="1">
      <alignment horizontal="right" vertical="center" shrinkToFit="1"/>
      <protection locked="0"/>
    </xf>
    <xf numFmtId="0" fontId="14" fillId="0" borderId="0" xfId="0" quotePrefix="1" applyFont="1" applyAlignment="1">
      <alignment horizontal="left" vertical="center"/>
    </xf>
    <xf numFmtId="0" fontId="15" fillId="0" borderId="46" xfId="0" applyFont="1" applyBorder="1" applyAlignment="1">
      <alignment horizontal="center" vertical="center" shrinkToFit="1"/>
    </xf>
    <xf numFmtId="0" fontId="15" fillId="0" borderId="50" xfId="0" applyFont="1" applyBorder="1" applyAlignment="1">
      <alignment horizontal="center" vertical="center" shrinkToFit="1"/>
    </xf>
    <xf numFmtId="0" fontId="38" fillId="0" borderId="67" xfId="0" applyFont="1" applyBorder="1" applyAlignment="1" applyProtection="1">
      <alignment horizontal="center" vertical="center" shrinkToFit="1"/>
      <protection locked="0"/>
    </xf>
    <xf numFmtId="0" fontId="15" fillId="0" borderId="87" xfId="0" applyFont="1" applyBorder="1" applyAlignment="1">
      <alignment horizontal="left" vertical="center" shrinkToFit="1"/>
    </xf>
    <xf numFmtId="0" fontId="15" fillId="0" borderId="43" xfId="0" applyFont="1" applyBorder="1" applyAlignment="1">
      <alignment horizontal="left" vertical="center" shrinkToFit="1"/>
    </xf>
    <xf numFmtId="0" fontId="15" fillId="0" borderId="64" xfId="0" applyFont="1" applyBorder="1" applyAlignment="1">
      <alignment horizontal="left" vertical="center" shrinkToFit="1"/>
    </xf>
    <xf numFmtId="0" fontId="15" fillId="0" borderId="91" xfId="0" applyFont="1" applyBorder="1" applyAlignment="1">
      <alignment horizontal="left" vertical="center" shrinkToFit="1"/>
    </xf>
    <xf numFmtId="0" fontId="15" fillId="0" borderId="60" xfId="0" applyFont="1" applyBorder="1" applyAlignment="1">
      <alignment horizontal="left" vertical="center" shrinkToFit="1"/>
    </xf>
    <xf numFmtId="0" fontId="15" fillId="0" borderId="92" xfId="0" applyFont="1" applyBorder="1" applyAlignment="1">
      <alignment horizontal="left" vertical="center" shrinkToFit="1"/>
    </xf>
    <xf numFmtId="0" fontId="43" fillId="3" borderId="62" xfId="0" applyFont="1" applyFill="1" applyBorder="1" applyAlignment="1" applyProtection="1">
      <alignment horizontal="center" vertical="center" shrinkToFit="1"/>
      <protection locked="0"/>
    </xf>
    <xf numFmtId="0" fontId="38" fillId="0" borderId="49" xfId="0" applyFont="1" applyBorder="1" applyAlignment="1">
      <alignment horizontal="center" vertical="center" shrinkToFit="1"/>
    </xf>
    <xf numFmtId="0" fontId="38" fillId="0" borderId="73" xfId="0" applyFont="1" applyBorder="1" applyAlignment="1">
      <alignment horizontal="center" vertical="center" shrinkToFit="1"/>
    </xf>
    <xf numFmtId="180" fontId="42" fillId="4" borderId="42" xfId="0" applyNumberFormat="1" applyFont="1" applyFill="1" applyBorder="1" applyAlignment="1">
      <alignment horizontal="right" vertical="center" shrinkToFit="1"/>
    </xf>
    <xf numFmtId="180" fontId="42" fillId="4" borderId="43" xfId="0" applyNumberFormat="1" applyFont="1" applyFill="1" applyBorder="1" applyAlignment="1">
      <alignment horizontal="right" vertical="center" shrinkToFit="1"/>
    </xf>
    <xf numFmtId="180" fontId="42" fillId="4" borderId="64" xfId="0" applyNumberFormat="1" applyFont="1" applyFill="1" applyBorder="1" applyAlignment="1">
      <alignment horizontal="right" vertical="center" shrinkToFit="1"/>
    </xf>
    <xf numFmtId="180" fontId="42" fillId="4" borderId="59" xfId="0" applyNumberFormat="1" applyFont="1" applyFill="1" applyBorder="1" applyAlignment="1">
      <alignment horizontal="right" vertical="center" shrinkToFit="1"/>
    </xf>
    <xf numFmtId="180" fontId="42" fillId="4" borderId="60" xfId="0" applyNumberFormat="1" applyFont="1" applyFill="1" applyBorder="1" applyAlignment="1">
      <alignment horizontal="right" vertical="center" shrinkToFit="1"/>
    </xf>
    <xf numFmtId="180" fontId="42" fillId="4" borderId="92" xfId="0" applyNumberFormat="1" applyFont="1" applyFill="1" applyBorder="1" applyAlignment="1">
      <alignment horizontal="right" vertical="center" shrinkToFit="1"/>
    </xf>
    <xf numFmtId="0" fontId="38" fillId="0" borderId="65" xfId="0" applyFont="1" applyBorder="1" applyAlignment="1">
      <alignment horizontal="center" vertical="center" shrinkToFit="1"/>
    </xf>
    <xf numFmtId="0" fontId="38" fillId="0" borderId="72" xfId="0" applyFont="1" applyBorder="1" applyAlignment="1">
      <alignment horizontal="center" vertical="center" shrinkToFit="1"/>
    </xf>
    <xf numFmtId="0" fontId="38" fillId="0" borderId="42" xfId="0" applyFont="1" applyBorder="1" applyAlignment="1">
      <alignment horizontal="center" vertical="center" shrinkToFit="1"/>
    </xf>
    <xf numFmtId="0" fontId="38" fillId="0" borderId="43" xfId="0" applyFont="1" applyBorder="1" applyAlignment="1">
      <alignment horizontal="center" vertical="center" shrinkToFit="1"/>
    </xf>
    <xf numFmtId="0" fontId="38" fillId="0" borderId="44" xfId="0" applyFont="1" applyBorder="1" applyAlignment="1">
      <alignment horizontal="center" vertical="center" shrinkToFit="1"/>
    </xf>
    <xf numFmtId="0" fontId="38" fillId="0" borderId="59" xfId="0" applyFont="1" applyBorder="1" applyAlignment="1">
      <alignment horizontal="center" vertical="center" shrinkToFit="1"/>
    </xf>
    <xf numFmtId="0" fontId="38" fillId="0" borderId="60" xfId="0" applyFont="1" applyBorder="1" applyAlignment="1">
      <alignment horizontal="center" vertical="center" shrinkToFit="1"/>
    </xf>
    <xf numFmtId="0" fontId="38" fillId="0" borderId="61" xfId="0" applyFont="1" applyBorder="1" applyAlignment="1">
      <alignment horizontal="center" vertical="center" shrinkToFit="1"/>
    </xf>
    <xf numFmtId="56" fontId="15" fillId="0" borderId="65" xfId="0" quotePrefix="1" applyNumberFormat="1" applyFont="1" applyBorder="1" applyAlignment="1">
      <alignment horizontal="left" vertical="center" wrapText="1"/>
    </xf>
    <xf numFmtId="0" fontId="15" fillId="0" borderId="59" xfId="0" applyFont="1" applyBorder="1" applyAlignment="1">
      <alignment horizontal="left" vertical="center" wrapText="1"/>
    </xf>
    <xf numFmtId="0" fontId="15" fillId="0" borderId="49" xfId="0" applyFont="1" applyBorder="1" applyAlignment="1">
      <alignment horizontal="left" vertical="center" wrapText="1"/>
    </xf>
    <xf numFmtId="0" fontId="0" fillId="0" borderId="87" xfId="0" applyBorder="1" applyAlignment="1">
      <alignment horizontal="left" vertical="center" shrinkToFit="1"/>
    </xf>
    <xf numFmtId="180" fontId="21" fillId="0" borderId="92" xfId="0" applyNumberFormat="1" applyFont="1" applyBorder="1" applyAlignment="1">
      <alignment horizontal="right" vertical="center" shrinkToFit="1"/>
    </xf>
    <xf numFmtId="180" fontId="21" fillId="0" borderId="65" xfId="0" applyNumberFormat="1" applyFont="1" applyBorder="1" applyAlignment="1">
      <alignment horizontal="right" vertical="center" shrinkToFit="1"/>
    </xf>
    <xf numFmtId="180" fontId="21" fillId="0" borderId="63" xfId="0" applyNumberFormat="1" applyFont="1" applyBorder="1" applyAlignment="1">
      <alignment horizontal="right" vertical="center" shrinkToFit="1"/>
    </xf>
    <xf numFmtId="180" fontId="21" fillId="0" borderId="49" xfId="0" applyNumberFormat="1" applyFont="1" applyBorder="1" applyAlignment="1">
      <alignment horizontal="right" vertical="center" shrinkToFit="1"/>
    </xf>
    <xf numFmtId="180" fontId="42" fillId="0" borderId="45" xfId="0" applyNumberFormat="1" applyFont="1" applyBorder="1" applyAlignment="1">
      <alignment horizontal="center" vertical="center" shrinkToFit="1"/>
    </xf>
    <xf numFmtId="180" fontId="42" fillId="0" borderId="0" xfId="0" applyNumberFormat="1" applyFont="1" applyAlignment="1">
      <alignment horizontal="center" vertical="center" shrinkToFit="1"/>
    </xf>
    <xf numFmtId="180" fontId="42" fillId="0" borderId="1" xfId="0" applyNumberFormat="1" applyFont="1" applyBorder="1" applyAlignment="1">
      <alignment horizontal="center" vertical="center" shrinkToFit="1"/>
    </xf>
    <xf numFmtId="180" fontId="42" fillId="0" borderId="54" xfId="0" applyNumberFormat="1" applyFont="1" applyBorder="1" applyAlignment="1">
      <alignment horizontal="center" vertical="center" shrinkToFit="1"/>
    </xf>
    <xf numFmtId="180" fontId="42" fillId="0" borderId="4" xfId="0" applyNumberFormat="1" applyFont="1" applyBorder="1" applyAlignment="1">
      <alignment horizontal="center" vertical="center" shrinkToFit="1"/>
    </xf>
    <xf numFmtId="180" fontId="42" fillId="0" borderId="29" xfId="0" applyNumberFormat="1" applyFont="1" applyBorder="1" applyAlignment="1">
      <alignment horizontal="center" vertical="center" shrinkToFit="1"/>
    </xf>
    <xf numFmtId="180" fontId="42" fillId="0" borderId="0" xfId="0" applyNumberFormat="1" applyFont="1" applyAlignment="1">
      <alignment horizontal="right" vertical="center" shrinkToFit="1"/>
    </xf>
    <xf numFmtId="180" fontId="42" fillId="0" borderId="1" xfId="0" applyNumberFormat="1" applyFont="1" applyBorder="1" applyAlignment="1">
      <alignment horizontal="right" vertical="center" shrinkToFit="1"/>
    </xf>
    <xf numFmtId="180" fontId="42" fillId="0" borderId="4" xfId="0" applyNumberFormat="1" applyFont="1" applyBorder="1" applyAlignment="1">
      <alignment horizontal="right" vertical="center" shrinkToFit="1"/>
    </xf>
    <xf numFmtId="180" fontId="42" fillId="0" borderId="29" xfId="0" applyNumberFormat="1" applyFont="1" applyBorder="1" applyAlignment="1">
      <alignment horizontal="right" vertical="center" shrinkToFit="1"/>
    </xf>
    <xf numFmtId="180" fontId="42" fillId="4" borderId="54" xfId="0" applyNumberFormat="1" applyFont="1" applyFill="1" applyBorder="1" applyAlignment="1">
      <alignment horizontal="right" vertical="center" shrinkToFit="1"/>
    </xf>
    <xf numFmtId="180" fontId="42" fillId="4" borderId="4" xfId="0" applyNumberFormat="1" applyFont="1" applyFill="1" applyBorder="1" applyAlignment="1">
      <alignment horizontal="right" vertical="center" shrinkToFit="1"/>
    </xf>
    <xf numFmtId="180" fontId="42" fillId="4" borderId="55" xfId="0" applyNumberFormat="1" applyFont="1" applyFill="1" applyBorder="1" applyAlignment="1">
      <alignment horizontal="right" vertical="center" shrinkToFit="1"/>
    </xf>
    <xf numFmtId="0" fontId="15" fillId="0" borderId="86" xfId="0" quotePrefix="1" applyFont="1" applyBorder="1" applyAlignment="1">
      <alignment horizontal="center" vertical="center" wrapText="1"/>
    </xf>
    <xf numFmtId="0" fontId="15" fillId="0" borderId="59" xfId="0" quotePrefix="1" applyFont="1" applyBorder="1" applyAlignment="1">
      <alignment horizontal="center" vertical="center" wrapText="1"/>
    </xf>
    <xf numFmtId="0" fontId="15" fillId="0" borderId="50" xfId="0" quotePrefix="1" applyFont="1" applyBorder="1" applyAlignment="1">
      <alignment horizontal="center" vertical="center" wrapText="1"/>
    </xf>
    <xf numFmtId="0" fontId="15" fillId="0" borderId="66" xfId="0" quotePrefix="1" applyFont="1" applyBorder="1" applyAlignment="1">
      <alignment horizontal="center" vertical="center" wrapText="1"/>
    </xf>
    <xf numFmtId="0" fontId="15" fillId="0" borderId="86" xfId="0" applyFont="1" applyBorder="1" applyAlignment="1">
      <alignment horizontal="center" vertical="center"/>
    </xf>
    <xf numFmtId="0" fontId="15" fillId="0" borderId="65" xfId="0" applyFont="1" applyBorder="1" applyAlignment="1">
      <alignment horizontal="center" vertical="center"/>
    </xf>
    <xf numFmtId="0" fontId="15" fillId="0" borderId="50" xfId="0" applyFont="1" applyBorder="1" applyAlignment="1">
      <alignment horizontal="center" vertical="center"/>
    </xf>
    <xf numFmtId="0" fontId="15" fillId="0" borderId="49" xfId="0" quotePrefix="1" applyFont="1" applyBorder="1" applyAlignment="1">
      <alignment horizontal="left" vertical="center" wrapText="1"/>
    </xf>
    <xf numFmtId="180" fontId="21" fillId="0" borderId="100" xfId="0" applyNumberFormat="1" applyFont="1" applyBorder="1" applyAlignment="1">
      <alignment horizontal="right" vertical="center" shrinkToFit="1"/>
    </xf>
    <xf numFmtId="180" fontId="21" fillId="0" borderId="51" xfId="0" applyNumberFormat="1" applyFont="1" applyBorder="1" applyAlignment="1">
      <alignment horizontal="right" vertical="center" shrinkToFit="1"/>
    </xf>
    <xf numFmtId="0" fontId="15" fillId="0" borderId="48" xfId="0" quotePrefix="1" applyFont="1" applyBorder="1" applyAlignment="1">
      <alignment horizontal="distributed" vertical="center" shrinkToFit="1"/>
    </xf>
    <xf numFmtId="0" fontId="15" fillId="0" borderId="50" xfId="0" applyFont="1" applyBorder="1" applyAlignment="1">
      <alignment horizontal="left" vertical="center" shrinkToFit="1"/>
    </xf>
    <xf numFmtId="0" fontId="15" fillId="0" borderId="51" xfId="0" applyFont="1" applyBorder="1" applyAlignment="1">
      <alignment horizontal="left" vertical="center" shrinkToFit="1"/>
    </xf>
    <xf numFmtId="180" fontId="38" fillId="3" borderId="51" xfId="0" applyNumberFormat="1" applyFont="1" applyFill="1" applyBorder="1" applyAlignment="1" applyProtection="1">
      <alignment horizontal="right" vertical="center" shrinkToFit="1"/>
      <protection locked="0"/>
    </xf>
    <xf numFmtId="0" fontId="15" fillId="0" borderId="51" xfId="0" applyFont="1" applyBorder="1" applyAlignment="1">
      <alignment horizontal="left" vertical="center" wrapText="1"/>
    </xf>
    <xf numFmtId="0" fontId="15" fillId="0" borderId="66" xfId="0" applyFont="1" applyBorder="1" applyAlignment="1">
      <alignment horizontal="left" vertical="center" wrapText="1"/>
    </xf>
    <xf numFmtId="17" fontId="15" fillId="0" borderId="49" xfId="0" quotePrefix="1" applyNumberFormat="1" applyFont="1" applyBorder="1" applyAlignment="1">
      <alignment horizontal="left" vertical="center" wrapText="1"/>
    </xf>
    <xf numFmtId="0" fontId="38" fillId="0" borderId="101" xfId="0" applyFont="1" applyBorder="1" applyAlignment="1" applyProtection="1">
      <alignment horizontal="center" vertical="center" shrinkToFit="1"/>
      <protection locked="0"/>
    </xf>
    <xf numFmtId="180" fontId="42" fillId="0" borderId="51" xfId="0" applyNumberFormat="1" applyFont="1" applyBorder="1" applyAlignment="1">
      <alignment horizontal="right" vertical="center" shrinkToFit="1"/>
    </xf>
    <xf numFmtId="0" fontId="38" fillId="0" borderId="51" xfId="0" applyFont="1" applyBorder="1" applyAlignment="1">
      <alignment horizontal="center" vertical="center" shrinkToFit="1"/>
    </xf>
    <xf numFmtId="0" fontId="38" fillId="0" borderId="66" xfId="0" applyFont="1" applyBorder="1" applyAlignment="1">
      <alignment horizontal="center" vertical="center" shrinkToFit="1"/>
    </xf>
    <xf numFmtId="0" fontId="38" fillId="0" borderId="86" xfId="0" applyFont="1" applyBorder="1" applyAlignment="1">
      <alignment horizontal="center" vertical="top" shrinkToFit="1"/>
    </xf>
    <xf numFmtId="0" fontId="38" fillId="0" borderId="65" xfId="0" applyFont="1" applyBorder="1" applyAlignment="1">
      <alignment horizontal="center" vertical="top" shrinkToFit="1"/>
    </xf>
    <xf numFmtId="0" fontId="38" fillId="0" borderId="72" xfId="0" applyFont="1" applyBorder="1" applyAlignment="1">
      <alignment horizontal="center" vertical="top" shrinkToFit="1"/>
    </xf>
    <xf numFmtId="0" fontId="38" fillId="0" borderId="50" xfId="0" applyFont="1" applyBorder="1" applyAlignment="1">
      <alignment horizontal="center" vertical="top" shrinkToFit="1"/>
    </xf>
    <xf numFmtId="0" fontId="38" fillId="0" borderId="51" xfId="0" applyFont="1" applyBorder="1" applyAlignment="1">
      <alignment horizontal="center" vertical="top" shrinkToFit="1"/>
    </xf>
    <xf numFmtId="0" fontId="38" fillId="0" borderId="57" xfId="0" applyFont="1" applyBorder="1" applyAlignment="1">
      <alignment horizontal="center" vertical="top" shrinkToFit="1"/>
    </xf>
    <xf numFmtId="0" fontId="38" fillId="0" borderId="57" xfId="0" applyFont="1" applyBorder="1" applyAlignment="1">
      <alignment horizontal="center" vertical="center" shrinkToFit="1"/>
    </xf>
    <xf numFmtId="0" fontId="43" fillId="3" borderId="51" xfId="0" applyFont="1" applyFill="1" applyBorder="1" applyAlignment="1" applyProtection="1">
      <alignment horizontal="center" vertical="center" shrinkToFit="1"/>
      <protection locked="0"/>
    </xf>
    <xf numFmtId="0" fontId="15" fillId="0" borderId="50" xfId="0" applyFont="1" applyBorder="1" applyAlignment="1">
      <alignment horizontal="distributed" vertical="center" shrinkToFit="1"/>
    </xf>
    <xf numFmtId="0" fontId="15" fillId="0" borderId="51" xfId="0" applyFont="1" applyBorder="1" applyAlignment="1">
      <alignment horizontal="distributed" vertical="center" shrinkToFit="1"/>
    </xf>
    <xf numFmtId="0" fontId="38" fillId="7" borderId="73" xfId="0" applyFont="1" applyFill="1" applyBorder="1" applyAlignment="1" applyProtection="1">
      <alignment horizontal="left" vertical="center" shrinkToFit="1"/>
      <protection locked="0"/>
    </xf>
    <xf numFmtId="0" fontId="35" fillId="0" borderId="0" xfId="0" applyFont="1" applyAlignment="1">
      <alignment horizontal="center" vertical="center" shrinkToFit="1"/>
    </xf>
    <xf numFmtId="0" fontId="14" fillId="0" borderId="0" xfId="0" applyFont="1">
      <alignment vertical="center"/>
    </xf>
    <xf numFmtId="0" fontId="15" fillId="0" borderId="3"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46" xfId="0" applyFont="1" applyBorder="1" applyAlignment="1">
      <alignment horizontal="center" vertical="center"/>
    </xf>
    <xf numFmtId="0" fontId="38" fillId="7" borderId="65" xfId="0" applyFont="1" applyFill="1" applyBorder="1" applyAlignment="1" applyProtection="1">
      <alignment horizontal="left" vertical="center" shrinkToFit="1"/>
      <protection locked="0"/>
    </xf>
    <xf numFmtId="0" fontId="15" fillId="0" borderId="96" xfId="0" quotePrefix="1" applyFont="1" applyBorder="1" applyAlignment="1">
      <alignment horizontal="center" vertical="center" shrinkToFit="1"/>
    </xf>
    <xf numFmtId="0" fontId="15" fillId="0" borderId="62" xfId="0" quotePrefix="1" applyFont="1" applyBorder="1" applyAlignment="1">
      <alignment horizontal="center" vertical="center" shrinkToFit="1"/>
    </xf>
    <xf numFmtId="180" fontId="21" fillId="0" borderId="3" xfId="1" applyNumberFormat="1" applyFont="1" applyBorder="1" applyAlignment="1">
      <alignment horizontal="right" vertical="center" shrinkToFit="1"/>
    </xf>
    <xf numFmtId="180" fontId="21" fillId="0" borderId="4" xfId="1" applyNumberFormat="1" applyFont="1" applyBorder="1" applyAlignment="1">
      <alignment horizontal="right" vertical="center" shrinkToFit="1"/>
    </xf>
    <xf numFmtId="180" fontId="20" fillId="0" borderId="3" xfId="1" applyNumberFormat="1" applyFont="1" applyBorder="1" applyAlignment="1">
      <alignment horizontal="right" vertical="center" shrinkToFit="1"/>
    </xf>
    <xf numFmtId="180" fontId="20" fillId="0" borderId="25" xfId="1" applyNumberFormat="1" applyFont="1" applyBorder="1" applyAlignment="1">
      <alignment horizontal="right" vertical="center" shrinkToFit="1"/>
    </xf>
    <xf numFmtId="180" fontId="20" fillId="0" borderId="4" xfId="1" applyNumberFormat="1" applyFont="1" applyBorder="1" applyAlignment="1">
      <alignment horizontal="right" vertical="center" shrinkToFit="1"/>
    </xf>
    <xf numFmtId="180" fontId="20" fillId="0" borderId="29" xfId="1" applyNumberFormat="1" applyFont="1" applyBorder="1" applyAlignment="1">
      <alignment horizontal="right" vertical="center" shrinkToFit="1"/>
    </xf>
    <xf numFmtId="180" fontId="38" fillId="0" borderId="62" xfId="0" applyNumberFormat="1" applyFont="1" applyBorder="1" applyAlignment="1">
      <alignment horizontal="right" vertical="center" shrinkToFit="1"/>
    </xf>
    <xf numFmtId="180" fontId="15" fillId="0" borderId="32" xfId="0" quotePrefix="1" applyNumberFormat="1" applyFont="1" applyBorder="1" applyAlignment="1">
      <alignment horizontal="left" vertical="center" shrinkToFit="1"/>
    </xf>
    <xf numFmtId="180" fontId="15" fillId="0" borderId="3" xfId="0" applyNumberFormat="1" applyFont="1" applyBorder="1" applyAlignment="1">
      <alignment horizontal="left" vertical="center" shrinkToFit="1"/>
    </xf>
    <xf numFmtId="180" fontId="15" fillId="0" borderId="31" xfId="0" applyNumberFormat="1" applyFont="1" applyBorder="1" applyAlignment="1">
      <alignment horizontal="left" vertical="center" shrinkToFit="1"/>
    </xf>
    <xf numFmtId="180" fontId="15" fillId="0" borderId="4" xfId="0" applyNumberFormat="1" applyFont="1" applyBorder="1" applyAlignment="1">
      <alignment horizontal="left" vertical="center" shrinkToFit="1"/>
    </xf>
    <xf numFmtId="0" fontId="12" fillId="0" borderId="49" xfId="0" applyFont="1" applyBorder="1" applyAlignment="1">
      <alignment horizontal="center" vertical="center" wrapText="1"/>
    </xf>
    <xf numFmtId="0" fontId="12" fillId="0" borderId="62" xfId="0" applyFont="1" applyBorder="1" applyAlignment="1">
      <alignment horizontal="center" vertical="center" wrapText="1"/>
    </xf>
    <xf numFmtId="0" fontId="15" fillId="0" borderId="87" xfId="0" quotePrefix="1" applyFont="1" applyBorder="1" applyAlignment="1">
      <alignment horizontal="center" vertical="center" shrinkToFit="1"/>
    </xf>
    <xf numFmtId="0" fontId="15" fillId="0" borderId="43" xfId="0" quotePrefix="1" applyFont="1" applyBorder="1" applyAlignment="1">
      <alignment horizontal="center" vertical="center" shrinkToFit="1"/>
    </xf>
    <xf numFmtId="0" fontId="15" fillId="0" borderId="64" xfId="0" quotePrefix="1" applyFont="1" applyBorder="1" applyAlignment="1">
      <alignment horizontal="center" vertical="center" shrinkToFit="1"/>
    </xf>
    <xf numFmtId="0" fontId="15" fillId="0" borderId="2" xfId="0" quotePrefix="1" applyFont="1" applyBorder="1" applyAlignment="1">
      <alignment horizontal="center" vertical="center" shrinkToFit="1"/>
    </xf>
    <xf numFmtId="0" fontId="15" fillId="0" borderId="0" xfId="0" quotePrefix="1" applyFont="1" applyAlignment="1">
      <alignment horizontal="center" vertical="center" shrinkToFit="1"/>
    </xf>
    <xf numFmtId="0" fontId="15" fillId="0" borderId="78" xfId="0" quotePrefix="1" applyFont="1" applyBorder="1" applyAlignment="1">
      <alignment horizontal="center" vertical="center" shrinkToFit="1"/>
    </xf>
    <xf numFmtId="0" fontId="15" fillId="0" borderId="91" xfId="0" quotePrefix="1" applyFont="1" applyBorder="1" applyAlignment="1">
      <alignment horizontal="center" vertical="center" shrinkToFit="1"/>
    </xf>
    <xf numFmtId="0" fontId="15" fillId="0" borderId="60" xfId="0" quotePrefix="1" applyFont="1" applyBorder="1" applyAlignment="1">
      <alignment horizontal="center" vertical="center" shrinkToFit="1"/>
    </xf>
    <xf numFmtId="0" fontId="15" fillId="0" borderId="92" xfId="0" quotePrefix="1" applyFont="1" applyBorder="1" applyAlignment="1">
      <alignment horizontal="center" vertical="center" shrinkToFit="1"/>
    </xf>
    <xf numFmtId="0" fontId="14" fillId="0" borderId="0" xfId="0" applyFont="1" applyAlignment="1">
      <alignment horizontal="left" vertical="center" shrinkToFit="1"/>
    </xf>
    <xf numFmtId="0" fontId="15" fillId="0" borderId="65" xfId="0" applyFont="1" applyBorder="1" applyAlignment="1">
      <alignment horizontal="distributed" vertical="center"/>
    </xf>
    <xf numFmtId="0" fontId="15" fillId="0" borderId="49" xfId="0" applyFont="1" applyBorder="1" applyAlignment="1">
      <alignment horizontal="distributed" vertical="center"/>
    </xf>
    <xf numFmtId="0" fontId="15" fillId="0" borderId="91" xfId="0" applyFont="1" applyBorder="1" applyAlignment="1">
      <alignment horizontal="center" vertical="center" textRotation="255" shrinkToFit="1"/>
    </xf>
    <xf numFmtId="0" fontId="15" fillId="0" borderId="92" xfId="0" applyFont="1" applyBorder="1" applyAlignment="1">
      <alignment horizontal="center" vertical="center" textRotation="255" shrinkToFit="1"/>
    </xf>
    <xf numFmtId="0" fontId="15" fillId="0" borderId="90" xfId="0" applyFont="1" applyBorder="1" applyAlignment="1">
      <alignment horizontal="center" vertical="center"/>
    </xf>
    <xf numFmtId="179" fontId="38" fillId="7" borderId="51" xfId="0" applyNumberFormat="1" applyFont="1" applyFill="1" applyBorder="1" applyAlignment="1" applyProtection="1">
      <alignment horizontal="right" vertical="center" shrinkToFit="1"/>
      <protection locked="0"/>
    </xf>
    <xf numFmtId="0" fontId="12" fillId="7" borderId="32" xfId="0" applyFont="1" applyFill="1" applyBorder="1" applyAlignment="1" applyProtection="1">
      <alignment horizontal="center" vertical="center"/>
      <protection locked="0"/>
    </xf>
    <xf numFmtId="0" fontId="12" fillId="7" borderId="31" xfId="0" applyFont="1" applyFill="1" applyBorder="1" applyAlignment="1" applyProtection="1">
      <alignment horizontal="center" vertical="center"/>
      <protection locked="0"/>
    </xf>
    <xf numFmtId="0" fontId="38" fillId="7" borderId="51" xfId="0" applyFont="1" applyFill="1" applyBorder="1" applyAlignment="1" applyProtection="1">
      <alignment horizontal="left" vertical="center" shrinkToFit="1"/>
      <protection locked="0"/>
    </xf>
    <xf numFmtId="0" fontId="38" fillId="7" borderId="57" xfId="0" applyFont="1" applyFill="1" applyBorder="1" applyAlignment="1" applyProtection="1">
      <alignment horizontal="left" vertical="center" shrinkToFit="1"/>
      <protection locked="0"/>
    </xf>
    <xf numFmtId="0" fontId="38" fillId="7" borderId="51" xfId="0" applyFont="1" applyFill="1" applyBorder="1" applyAlignment="1" applyProtection="1">
      <alignment horizontal="center" vertical="center" shrinkToFit="1"/>
      <protection locked="0"/>
    </xf>
    <xf numFmtId="181" fontId="25" fillId="7" borderId="62" xfId="0" applyNumberFormat="1" applyFont="1" applyFill="1" applyBorder="1" applyAlignment="1" applyProtection="1">
      <alignment horizontal="right" vertical="center" shrinkToFit="1"/>
      <protection locked="0"/>
    </xf>
    <xf numFmtId="0" fontId="14" fillId="0" borderId="0" xfId="0" applyFont="1" applyAlignment="1">
      <alignment horizontal="left" vertical="center"/>
    </xf>
    <xf numFmtId="0" fontId="15" fillId="0" borderId="89" xfId="0" applyFont="1" applyBorder="1" applyAlignment="1">
      <alignment horizontal="center" vertical="center" wrapText="1"/>
    </xf>
    <xf numFmtId="0" fontId="38" fillId="7" borderId="72" xfId="0" applyFont="1" applyFill="1" applyBorder="1" applyAlignment="1" applyProtection="1">
      <alignment horizontal="left" vertical="center" shrinkToFit="1"/>
      <protection locked="0"/>
    </xf>
    <xf numFmtId="0" fontId="12" fillId="0" borderId="88" xfId="0" applyFont="1" applyBorder="1" applyAlignment="1">
      <alignment horizontal="center" vertical="center" wrapText="1"/>
    </xf>
    <xf numFmtId="0" fontId="38" fillId="7" borderId="65" xfId="0" applyFont="1" applyFill="1" applyBorder="1" applyAlignment="1" applyProtection="1">
      <alignment horizontal="center" vertical="center" shrinkToFit="1"/>
      <protection locked="0"/>
    </xf>
    <xf numFmtId="179" fontId="38" fillId="7" borderId="65" xfId="0" applyNumberFormat="1" applyFont="1" applyFill="1" applyBorder="1" applyAlignment="1" applyProtection="1">
      <alignment horizontal="right" vertical="center" shrinkToFit="1"/>
      <protection locked="0"/>
    </xf>
    <xf numFmtId="0" fontId="12" fillId="0" borderId="93" xfId="0" applyFont="1" applyBorder="1" applyAlignment="1">
      <alignment horizontal="center" vertical="center" wrapText="1"/>
    </xf>
    <xf numFmtId="0" fontId="38" fillId="7" borderId="92" xfId="0" applyFont="1" applyFill="1" applyBorder="1" applyAlignment="1" applyProtection="1">
      <alignment horizontal="center" vertical="center" shrinkToFit="1"/>
      <protection locked="0"/>
    </xf>
    <xf numFmtId="0" fontId="38" fillId="0" borderId="65" xfId="0" applyFont="1" applyBorder="1" applyAlignment="1" applyProtection="1">
      <alignment horizontal="center" vertical="center" shrinkToFit="1"/>
      <protection locked="0"/>
    </xf>
    <xf numFmtId="180" fontId="42" fillId="0" borderId="86" xfId="0" applyNumberFormat="1" applyFont="1" applyBorder="1" applyAlignment="1">
      <alignment horizontal="right" vertical="center" shrinkToFit="1"/>
    </xf>
    <xf numFmtId="180" fontId="42" fillId="0" borderId="72" xfId="0" applyNumberFormat="1" applyFont="1" applyBorder="1" applyAlignment="1">
      <alignment horizontal="right" vertical="center" shrinkToFit="1"/>
    </xf>
    <xf numFmtId="0" fontId="15" fillId="0" borderId="90" xfId="0" applyFont="1" applyBorder="1" applyAlignment="1">
      <alignment horizontal="center" vertical="center" shrinkToFit="1"/>
    </xf>
    <xf numFmtId="0" fontId="15" fillId="0" borderId="88" xfId="0" applyFont="1" applyBorder="1" applyAlignment="1">
      <alignment horizontal="center" vertical="center" shrinkToFit="1"/>
    </xf>
    <xf numFmtId="0" fontId="15" fillId="0" borderId="89" xfId="0" applyFont="1" applyBorder="1" applyAlignment="1">
      <alignment horizontal="center" vertical="center" shrinkToFit="1"/>
    </xf>
    <xf numFmtId="180" fontId="36" fillId="0" borderId="90" xfId="0" applyNumberFormat="1" applyFont="1" applyBorder="1" applyAlignment="1">
      <alignment horizontal="left" vertical="center" shrinkToFit="1"/>
    </xf>
    <xf numFmtId="180" fontId="36" fillId="0" borderId="88" xfId="0" applyNumberFormat="1" applyFont="1" applyBorder="1" applyAlignment="1">
      <alignment horizontal="left" vertical="center" shrinkToFit="1"/>
    </xf>
    <xf numFmtId="180" fontId="36" fillId="0" borderId="88" xfId="0" applyNumberFormat="1" applyFont="1" applyBorder="1" applyAlignment="1">
      <alignment horizontal="right" vertical="center" shrinkToFit="1"/>
    </xf>
    <xf numFmtId="180" fontId="36" fillId="0" borderId="89" xfId="0" applyNumberFormat="1" applyFont="1" applyBorder="1" applyAlignment="1">
      <alignment horizontal="right" vertical="center" shrinkToFit="1"/>
    </xf>
    <xf numFmtId="0" fontId="15" fillId="0" borderId="42" xfId="0" applyFont="1" applyBorder="1" applyAlignment="1">
      <alignment horizontal="center" vertical="center" shrinkToFit="1"/>
    </xf>
    <xf numFmtId="0" fontId="15" fillId="0" borderId="43"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51" xfId="0" applyFont="1" applyBorder="1" applyAlignment="1">
      <alignment horizontal="center" vertical="center" wrapText="1"/>
    </xf>
    <xf numFmtId="0" fontId="15" fillId="0" borderId="96" xfId="0" applyFont="1" applyBorder="1" applyAlignment="1">
      <alignment horizontal="center" vertical="center"/>
    </xf>
    <xf numFmtId="0" fontId="15" fillId="0" borderId="62" xfId="0" applyFont="1" applyBorder="1" applyAlignment="1">
      <alignment horizontal="center" vertical="center"/>
    </xf>
    <xf numFmtId="181" fontId="36" fillId="0" borderId="90" xfId="0" applyNumberFormat="1" applyFont="1" applyBorder="1" applyAlignment="1">
      <alignment horizontal="right" vertical="center" shrinkToFit="1"/>
    </xf>
    <xf numFmtId="181" fontId="36" fillId="0" borderId="89" xfId="0" applyNumberFormat="1" applyFont="1" applyBorder="1" applyAlignment="1">
      <alignment horizontal="right" vertical="center" shrinkToFit="1"/>
    </xf>
    <xf numFmtId="181" fontId="36" fillId="0" borderId="93" xfId="0" applyNumberFormat="1" applyFont="1" applyBorder="1" applyAlignment="1">
      <alignment horizontal="right" vertical="center" shrinkToFit="1"/>
    </xf>
    <xf numFmtId="180" fontId="25" fillId="7" borderId="62" xfId="0" applyNumberFormat="1" applyFont="1" applyFill="1" applyBorder="1" applyAlignment="1" applyProtection="1">
      <alignment horizontal="right" vertical="center" shrinkToFit="1"/>
      <protection locked="0"/>
    </xf>
    <xf numFmtId="180" fontId="25" fillId="7" borderId="95" xfId="0" applyNumberFormat="1" applyFont="1" applyFill="1" applyBorder="1" applyAlignment="1" applyProtection="1">
      <alignment horizontal="right" vertical="center" shrinkToFit="1"/>
      <protection locked="0"/>
    </xf>
    <xf numFmtId="180" fontId="25" fillId="7" borderId="62" xfId="0" applyNumberFormat="1" applyFont="1" applyFill="1" applyBorder="1" applyAlignment="1" applyProtection="1">
      <alignment horizontal="left" vertical="center" shrinkToFit="1"/>
      <protection locked="0"/>
    </xf>
    <xf numFmtId="0" fontId="15" fillId="0" borderId="83" xfId="0" applyFont="1" applyBorder="1" applyAlignment="1">
      <alignment horizontal="center" vertical="center"/>
    </xf>
    <xf numFmtId="0" fontId="15" fillId="0" borderId="85" xfId="0" applyFont="1" applyBorder="1" applyAlignment="1">
      <alignment horizontal="center"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3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9"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92" xfId="0" applyFont="1" applyBorder="1" applyAlignment="1">
      <alignment horizontal="center" vertical="center" wrapText="1"/>
    </xf>
    <xf numFmtId="180" fontId="38" fillId="7" borderId="66" xfId="0" applyNumberFormat="1" applyFont="1" applyFill="1" applyBorder="1" applyAlignment="1" applyProtection="1">
      <alignment horizontal="right" vertical="center" shrinkToFit="1"/>
      <protection locked="0"/>
    </xf>
    <xf numFmtId="0" fontId="15" fillId="0" borderId="2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82" xfId="0" applyFont="1" applyBorder="1" applyAlignment="1">
      <alignment horizontal="center" vertical="center"/>
    </xf>
    <xf numFmtId="0" fontId="15" fillId="0" borderId="84" xfId="0" applyFont="1" applyBorder="1" applyAlignment="1">
      <alignment horizontal="center" vertical="center"/>
    </xf>
    <xf numFmtId="17" fontId="15" fillId="0" borderId="86" xfId="0" quotePrefix="1" applyNumberFormat="1" applyFont="1" applyBorder="1" applyAlignment="1">
      <alignment horizontal="center" vertical="center" shrinkToFit="1"/>
    </xf>
    <xf numFmtId="17" fontId="15" fillId="0" borderId="65" xfId="0" quotePrefix="1" applyNumberFormat="1" applyFont="1" applyBorder="1" applyAlignment="1">
      <alignment horizontal="center" vertical="center" shrinkToFit="1"/>
    </xf>
    <xf numFmtId="17" fontId="15" fillId="0" borderId="48" xfId="0" quotePrefix="1" applyNumberFormat="1" applyFont="1" applyBorder="1" applyAlignment="1">
      <alignment horizontal="center" vertical="center" shrinkToFit="1"/>
    </xf>
    <xf numFmtId="17" fontId="15" fillId="0" borderId="49" xfId="0" quotePrefix="1" applyNumberFormat="1" applyFont="1" applyBorder="1" applyAlignment="1">
      <alignment horizontal="center" vertical="center" shrinkToFit="1"/>
    </xf>
    <xf numFmtId="0" fontId="15" fillId="0" borderId="65" xfId="0" applyFont="1" applyBorder="1" applyAlignment="1">
      <alignment horizontal="center" vertical="center" textRotation="255"/>
    </xf>
    <xf numFmtId="0" fontId="15" fillId="0" borderId="49" xfId="0" applyFont="1" applyBorder="1" applyAlignment="1">
      <alignment horizontal="center" vertical="center" textRotation="255"/>
    </xf>
    <xf numFmtId="180" fontId="42" fillId="0" borderId="50" xfId="0" applyNumberFormat="1" applyFont="1" applyBorder="1" applyAlignment="1">
      <alignment horizontal="right" vertical="center" shrinkToFit="1"/>
    </xf>
    <xf numFmtId="180" fontId="42" fillId="0" borderId="57" xfId="0" applyNumberFormat="1" applyFont="1" applyBorder="1" applyAlignment="1">
      <alignment horizontal="right" vertical="center" shrinkToFit="1"/>
    </xf>
    <xf numFmtId="0" fontId="12" fillId="0" borderId="42" xfId="0" applyFont="1" applyBorder="1" applyAlignment="1">
      <alignment horizontal="center" vertical="center" wrapText="1"/>
    </xf>
    <xf numFmtId="0" fontId="12" fillId="0" borderId="64" xfId="0" applyFont="1" applyBorder="1" applyAlignment="1">
      <alignment horizontal="center" vertical="center"/>
    </xf>
    <xf numFmtId="0" fontId="12" fillId="0" borderId="45" xfId="0" applyFont="1" applyBorder="1" applyAlignment="1">
      <alignment horizontal="center" vertical="center"/>
    </xf>
    <xf numFmtId="0" fontId="12" fillId="0" borderId="78" xfId="0" applyFont="1" applyBorder="1" applyAlignment="1">
      <alignment horizontal="center" vertical="center"/>
    </xf>
    <xf numFmtId="0" fontId="12" fillId="0" borderId="59" xfId="0" applyFont="1" applyBorder="1" applyAlignment="1">
      <alignment horizontal="center" vertical="center"/>
    </xf>
    <xf numFmtId="0" fontId="12" fillId="0" borderId="92" xfId="0" applyFont="1" applyBorder="1" applyAlignment="1">
      <alignment horizontal="center" vertical="center"/>
    </xf>
    <xf numFmtId="178" fontId="38" fillId="7" borderId="51" xfId="0" applyNumberFormat="1" applyFont="1" applyFill="1" applyBorder="1" applyAlignment="1" applyProtection="1">
      <alignment horizontal="center" vertical="center" shrinkToFit="1"/>
      <protection locked="0"/>
    </xf>
    <xf numFmtId="38" fontId="42" fillId="0" borderId="32" xfId="1" applyFont="1" applyBorder="1" applyAlignment="1">
      <alignment horizontal="right" vertical="center" shrinkToFit="1"/>
    </xf>
    <xf numFmtId="38" fontId="42" fillId="0" borderId="2" xfId="1" applyFont="1" applyBorder="1" applyAlignment="1">
      <alignment horizontal="right" vertical="center" shrinkToFit="1"/>
    </xf>
    <xf numFmtId="38" fontId="42" fillId="0" borderId="31" xfId="1" applyFont="1" applyBorder="1" applyAlignment="1">
      <alignment horizontal="right" vertical="center" shrinkToFit="1"/>
    </xf>
    <xf numFmtId="38" fontId="42" fillId="0" borderId="69" xfId="1" applyFont="1" applyBorder="1" applyAlignment="1">
      <alignment vertical="center" shrinkToFit="1"/>
    </xf>
    <xf numFmtId="38" fontId="42" fillId="0" borderId="74" xfId="1" applyFont="1" applyBorder="1" applyAlignment="1">
      <alignment vertical="center" shrinkToFit="1"/>
    </xf>
    <xf numFmtId="38" fontId="42" fillId="0" borderId="71" xfId="1" applyFont="1" applyBorder="1" applyAlignment="1">
      <alignment vertical="center" shrinkToFit="1"/>
    </xf>
    <xf numFmtId="38" fontId="42" fillId="0" borderId="75" xfId="1" applyFont="1" applyBorder="1" applyAlignment="1">
      <alignment vertical="center" shrinkToFit="1"/>
    </xf>
    <xf numFmtId="0" fontId="38" fillId="0" borderId="45" xfId="0" applyFont="1" applyBorder="1" applyAlignment="1">
      <alignment horizontal="center" vertical="center" shrinkToFit="1"/>
    </xf>
    <xf numFmtId="0" fontId="38" fillId="0" borderId="0" xfId="0" applyFont="1" applyAlignment="1">
      <alignment horizontal="center" vertical="center" shrinkToFit="1"/>
    </xf>
    <xf numFmtId="0" fontId="38" fillId="0" borderId="1" xfId="0" applyFont="1" applyBorder="1" applyAlignment="1">
      <alignment horizontal="center" vertical="center" shrinkToFit="1"/>
    </xf>
    <xf numFmtId="0" fontId="15" fillId="0" borderId="49" xfId="0" applyFont="1" applyBorder="1" applyAlignment="1">
      <alignment vertical="center" shrinkToFit="1"/>
    </xf>
    <xf numFmtId="0" fontId="15" fillId="0" borderId="62" xfId="0" applyFont="1" applyBorder="1" applyAlignment="1">
      <alignment vertical="center" shrinkToFit="1"/>
    </xf>
    <xf numFmtId="180" fontId="38" fillId="0" borderId="65" xfId="0" applyNumberFormat="1" applyFont="1" applyBorder="1" applyAlignment="1" applyProtection="1">
      <alignment horizontal="right" vertical="center" shrinkToFit="1"/>
      <protection locked="0"/>
    </xf>
    <xf numFmtId="180" fontId="38" fillId="0" borderId="49" xfId="0" applyNumberFormat="1" applyFont="1" applyBorder="1" applyAlignment="1" applyProtection="1">
      <alignment horizontal="right" vertical="center" shrinkToFit="1"/>
      <protection locked="0"/>
    </xf>
    <xf numFmtId="0" fontId="43" fillId="3" borderId="65" xfId="0" applyFont="1" applyFill="1" applyBorder="1" applyAlignment="1" applyProtection="1">
      <alignment horizontal="center" vertical="center" shrinkToFit="1"/>
      <protection locked="0"/>
    </xf>
    <xf numFmtId="56" fontId="15" fillId="0" borderId="32" xfId="0" quotePrefix="1"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31" xfId="0" applyFont="1" applyBorder="1" applyAlignment="1">
      <alignment horizontal="left" vertical="center" wrapText="1"/>
    </xf>
    <xf numFmtId="0" fontId="15" fillId="0" borderId="4" xfId="0" applyFont="1" applyBorder="1" applyAlignment="1">
      <alignment horizontal="left" vertical="center" wrapText="1"/>
    </xf>
    <xf numFmtId="180" fontId="15" fillId="0" borderId="32" xfId="0" quotePrefix="1" applyNumberFormat="1" applyFont="1" applyBorder="1" applyAlignment="1">
      <alignment horizontal="left" vertical="center" wrapText="1"/>
    </xf>
    <xf numFmtId="180" fontId="15" fillId="0" borderId="3" xfId="0" applyNumberFormat="1" applyFont="1" applyBorder="1" applyAlignment="1">
      <alignment horizontal="left" vertical="center" wrapText="1"/>
    </xf>
    <xf numFmtId="180" fontId="15" fillId="0" borderId="31" xfId="0" applyNumberFormat="1" applyFont="1" applyBorder="1" applyAlignment="1">
      <alignment horizontal="left" vertical="center" wrapText="1"/>
    </xf>
    <xf numFmtId="180" fontId="15" fillId="0" borderId="4" xfId="0" applyNumberFormat="1" applyFont="1" applyBorder="1" applyAlignment="1">
      <alignment horizontal="left" vertical="center" wrapText="1"/>
    </xf>
    <xf numFmtId="180" fontId="38" fillId="7" borderId="63" xfId="0" applyNumberFormat="1" applyFont="1" applyFill="1" applyBorder="1" applyAlignment="1" applyProtection="1">
      <alignment horizontal="center" vertical="center" shrinkToFit="1"/>
      <protection locked="0"/>
    </xf>
    <xf numFmtId="180" fontId="38" fillId="7" borderId="49" xfId="0" applyNumberFormat="1" applyFont="1" applyFill="1" applyBorder="1" applyAlignment="1" applyProtection="1">
      <alignment horizontal="center" vertical="center" shrinkToFit="1"/>
      <protection locked="0"/>
    </xf>
    <xf numFmtId="180" fontId="38" fillId="7" borderId="64" xfId="0" applyNumberFormat="1" applyFont="1" applyFill="1" applyBorder="1" applyAlignment="1" applyProtection="1">
      <alignment horizontal="center" vertical="center" shrinkToFit="1"/>
      <protection locked="0"/>
    </xf>
    <xf numFmtId="180" fontId="38" fillId="7" borderId="62" xfId="0" applyNumberFormat="1" applyFont="1" applyFill="1" applyBorder="1" applyAlignment="1" applyProtection="1">
      <alignment horizontal="center" vertical="center" shrinkToFit="1"/>
      <protection locked="0"/>
    </xf>
    <xf numFmtId="0" fontId="8" fillId="0" borderId="88" xfId="0" applyFont="1" applyBorder="1" applyAlignment="1">
      <alignment horizontal="center" vertical="center" shrinkToFit="1"/>
    </xf>
    <xf numFmtId="0" fontId="8" fillId="0" borderId="89" xfId="0" applyFont="1" applyBorder="1" applyAlignment="1">
      <alignment horizontal="center" vertical="center" shrinkToFit="1"/>
    </xf>
    <xf numFmtId="180" fontId="38" fillId="3" borderId="65" xfId="0" applyNumberFormat="1" applyFont="1" applyFill="1" applyBorder="1" applyAlignment="1" applyProtection="1">
      <alignment horizontal="right" vertical="center" shrinkToFit="1"/>
      <protection locked="0"/>
    </xf>
    <xf numFmtId="0" fontId="43" fillId="0" borderId="49" xfId="0" applyFont="1" applyBorder="1" applyAlignment="1">
      <alignment horizontal="center" vertical="center" shrinkToFit="1"/>
    </xf>
    <xf numFmtId="0" fontId="43" fillId="0" borderId="65" xfId="0" applyFont="1" applyBorder="1" applyAlignment="1">
      <alignment horizontal="center" vertical="center" shrinkToFit="1"/>
    </xf>
    <xf numFmtId="0" fontId="15" fillId="0" borderId="86" xfId="0" applyFont="1" applyBorder="1" applyAlignment="1">
      <alignment horizontal="left" vertical="center" shrinkToFit="1"/>
    </xf>
    <xf numFmtId="0" fontId="15" fillId="0" borderId="65" xfId="0" applyFont="1" applyBorder="1" applyAlignment="1">
      <alignment horizontal="left" vertical="center" shrinkToFit="1"/>
    </xf>
    <xf numFmtId="0" fontId="12" fillId="0" borderId="181" xfId="0" applyFont="1" applyBorder="1" applyAlignment="1">
      <alignment horizontal="center" vertical="center" wrapText="1"/>
    </xf>
    <xf numFmtId="0" fontId="12" fillId="0" borderId="182" xfId="0" applyFont="1" applyBorder="1" applyAlignment="1">
      <alignment horizontal="center" vertical="center" wrapText="1"/>
    </xf>
    <xf numFmtId="0" fontId="12" fillId="0" borderId="184"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86" xfId="0" applyFont="1" applyBorder="1" applyAlignment="1">
      <alignment horizontal="center" vertical="center" wrapText="1"/>
    </xf>
    <xf numFmtId="0" fontId="12" fillId="0" borderId="187" xfId="0" applyFont="1" applyBorder="1" applyAlignment="1">
      <alignment horizontal="center" vertical="center" wrapText="1"/>
    </xf>
    <xf numFmtId="0" fontId="22" fillId="3" borderId="182" xfId="0" applyFont="1" applyFill="1" applyBorder="1">
      <alignment vertical="center"/>
    </xf>
    <xf numFmtId="0" fontId="22" fillId="3" borderId="183" xfId="0" applyFont="1" applyFill="1" applyBorder="1">
      <alignment vertical="center"/>
    </xf>
    <xf numFmtId="0" fontId="22" fillId="3" borderId="40" xfId="0" applyFont="1" applyFill="1" applyBorder="1">
      <alignment vertical="center"/>
    </xf>
    <xf numFmtId="0" fontId="22" fillId="0" borderId="185" xfId="0" applyFont="1" applyBorder="1">
      <alignment vertical="center"/>
    </xf>
    <xf numFmtId="0" fontId="22" fillId="0" borderId="187" xfId="0" applyFont="1" applyBorder="1">
      <alignment vertical="center"/>
    </xf>
    <xf numFmtId="0" fontId="22" fillId="0" borderId="188" xfId="0" applyFont="1" applyBorder="1">
      <alignment vertical="center"/>
    </xf>
    <xf numFmtId="0" fontId="14" fillId="0" borderId="3" xfId="0" quotePrefix="1" applyFont="1" applyBorder="1" applyAlignment="1">
      <alignment horizontal="left" vertical="center"/>
    </xf>
    <xf numFmtId="180" fontId="15" fillId="7" borderId="3" xfId="0" applyNumberFormat="1" applyFont="1" applyFill="1" applyBorder="1" applyAlignment="1" applyProtection="1">
      <alignment horizontal="right" vertical="center" shrinkToFit="1"/>
      <protection locked="0"/>
    </xf>
    <xf numFmtId="180" fontId="15" fillId="7" borderId="25" xfId="0" applyNumberFormat="1" applyFont="1" applyFill="1" applyBorder="1" applyAlignment="1" applyProtection="1">
      <alignment horizontal="right" vertical="center" shrinkToFit="1"/>
      <protection locked="0"/>
    </xf>
    <xf numFmtId="180" fontId="15" fillId="7" borderId="4" xfId="0" applyNumberFormat="1" applyFont="1" applyFill="1" applyBorder="1" applyAlignment="1" applyProtection="1">
      <alignment horizontal="right" vertical="center" shrinkToFit="1"/>
      <protection locked="0"/>
    </xf>
    <xf numFmtId="180" fontId="15" fillId="7" borderId="29" xfId="0" applyNumberFormat="1" applyFont="1" applyFill="1" applyBorder="1" applyAlignment="1" applyProtection="1">
      <alignment horizontal="right" vertical="center" shrinkToFit="1"/>
      <protection locked="0"/>
    </xf>
    <xf numFmtId="0" fontId="15" fillId="0" borderId="0" xfId="0" applyFont="1" applyAlignment="1">
      <alignment horizontal="left" vertical="center"/>
    </xf>
    <xf numFmtId="56" fontId="15" fillId="0" borderId="3" xfId="0" quotePrefix="1" applyNumberFormat="1" applyFont="1" applyBorder="1" applyAlignment="1">
      <alignment horizontal="left" vertical="center" wrapText="1"/>
    </xf>
    <xf numFmtId="56" fontId="15" fillId="0" borderId="31" xfId="0" quotePrefix="1" applyNumberFormat="1" applyFont="1" applyBorder="1" applyAlignment="1">
      <alignment horizontal="left" vertical="center" wrapText="1"/>
    </xf>
    <xf numFmtId="56" fontId="15" fillId="0" borderId="4" xfId="0" quotePrefix="1" applyNumberFormat="1" applyFont="1" applyBorder="1" applyAlignment="1">
      <alignment horizontal="left" vertical="center" wrapText="1"/>
    </xf>
    <xf numFmtId="0" fontId="38" fillId="7" borderId="100" xfId="0" applyFont="1" applyFill="1" applyBorder="1" applyAlignment="1" applyProtection="1">
      <alignment horizontal="center" vertical="center" shrinkToFit="1"/>
      <protection locked="0"/>
    </xf>
    <xf numFmtId="0" fontId="12" fillId="0" borderId="65" xfId="0" applyFont="1" applyBorder="1" applyAlignment="1">
      <alignment horizontal="distributed" vertical="center" wrapText="1"/>
    </xf>
    <xf numFmtId="180" fontId="42" fillId="0" borderId="45" xfId="0" applyNumberFormat="1" applyFont="1" applyBorder="1" applyAlignment="1">
      <alignment horizontal="right" vertical="center" shrinkToFit="1"/>
    </xf>
    <xf numFmtId="180" fontId="42" fillId="0" borderId="59" xfId="0" applyNumberFormat="1" applyFont="1" applyBorder="1" applyAlignment="1">
      <alignment horizontal="right" vertical="center" shrinkToFit="1"/>
    </xf>
    <xf numFmtId="180" fontId="42" fillId="0" borderId="60" xfId="0" applyNumberFormat="1" applyFont="1" applyBorder="1" applyAlignment="1">
      <alignment horizontal="right" vertical="center" shrinkToFit="1"/>
    </xf>
    <xf numFmtId="0" fontId="12" fillId="0" borderId="62" xfId="0" applyFont="1" applyBorder="1" applyAlignment="1">
      <alignment horizontal="distributed" vertical="center" wrapText="1"/>
    </xf>
    <xf numFmtId="0" fontId="12" fillId="0" borderId="42" xfId="0" applyFont="1" applyBorder="1" applyAlignment="1">
      <alignment horizontal="distributed" vertical="center" wrapText="1"/>
    </xf>
    <xf numFmtId="0" fontId="15" fillId="0" borderId="86"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96" xfId="0" applyFont="1" applyBorder="1" applyAlignment="1">
      <alignment horizontal="center" vertical="center" textRotation="255"/>
    </xf>
    <xf numFmtId="0" fontId="15" fillId="0" borderId="62" xfId="0" applyFont="1" applyBorder="1" applyAlignment="1">
      <alignment horizontal="center" vertical="center" textRotation="255"/>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8" fillId="0" borderId="5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29" xfId="0" applyFont="1" applyBorder="1" applyAlignment="1">
      <alignment horizontal="center" vertical="center" shrinkToFit="1"/>
    </xf>
    <xf numFmtId="0" fontId="1" fillId="0" borderId="46" xfId="0" quotePrefix="1" applyFont="1" applyBorder="1" applyAlignment="1">
      <alignment horizontal="center" vertical="center" wrapText="1"/>
    </xf>
    <xf numFmtId="0" fontId="1" fillId="0" borderId="112" xfId="0" quotePrefix="1" applyFont="1" applyBorder="1" applyAlignment="1">
      <alignment horizontal="center" vertical="center" wrapText="1"/>
    </xf>
    <xf numFmtId="0" fontId="1" fillId="0" borderId="48" xfId="0" quotePrefix="1" applyFont="1" applyBorder="1" applyAlignment="1">
      <alignment horizontal="center" vertical="center" wrapText="1"/>
    </xf>
    <xf numFmtId="0" fontId="1" fillId="0" borderId="58" xfId="0" quotePrefix="1" applyFont="1" applyBorder="1" applyAlignment="1">
      <alignment horizontal="center" vertical="center" wrapText="1"/>
    </xf>
    <xf numFmtId="0" fontId="1" fillId="0" borderId="50" xfId="0" quotePrefix="1" applyFont="1" applyBorder="1" applyAlignment="1">
      <alignment horizontal="center" vertical="center" wrapText="1"/>
    </xf>
    <xf numFmtId="0" fontId="1" fillId="0" borderId="66" xfId="0" quotePrefix="1" applyFont="1" applyBorder="1" applyAlignment="1">
      <alignment horizontal="center" vertical="center" wrapText="1"/>
    </xf>
    <xf numFmtId="180" fontId="21" fillId="0" borderId="113" xfId="0" applyNumberFormat="1" applyFont="1" applyBorder="1" applyAlignment="1">
      <alignment horizontal="right" vertical="center" shrinkToFit="1"/>
    </xf>
    <xf numFmtId="180" fontId="21" fillId="0" borderId="47" xfId="0" applyNumberFormat="1" applyFont="1" applyBorder="1" applyAlignment="1">
      <alignment horizontal="right" vertical="center" shrinkToFit="1"/>
    </xf>
    <xf numFmtId="180" fontId="21" fillId="0" borderId="56" xfId="0" applyNumberFormat="1" applyFont="1" applyBorder="1" applyAlignment="1">
      <alignment horizontal="right" vertical="center" shrinkToFit="1"/>
    </xf>
    <xf numFmtId="180" fontId="21" fillId="0" borderId="73" xfId="0" applyNumberFormat="1" applyFont="1" applyBorder="1" applyAlignment="1">
      <alignment horizontal="right" vertical="center" shrinkToFit="1"/>
    </xf>
    <xf numFmtId="180" fontId="21" fillId="0" borderId="57" xfId="0" applyNumberFormat="1" applyFont="1" applyBorder="1" applyAlignment="1">
      <alignment horizontal="right" vertical="center" shrinkToFit="1"/>
    </xf>
    <xf numFmtId="0" fontId="23" fillId="0" borderId="42" xfId="0" quotePrefix="1" applyFont="1" applyBorder="1" applyAlignment="1">
      <alignment horizontal="center" vertical="center"/>
    </xf>
    <xf numFmtId="0" fontId="23" fillId="0" borderId="43" xfId="0" quotePrefix="1" applyFont="1" applyBorder="1" applyAlignment="1">
      <alignment horizontal="center" vertical="center"/>
    </xf>
    <xf numFmtId="0" fontId="23" fillId="0" borderId="64" xfId="0" quotePrefix="1" applyFont="1" applyBorder="1" applyAlignment="1">
      <alignment horizontal="center" vertical="center"/>
    </xf>
    <xf numFmtId="0" fontId="23" fillId="0" borderId="45" xfId="0" quotePrefix="1" applyFont="1" applyBorder="1" applyAlignment="1">
      <alignment horizontal="center" vertical="center"/>
    </xf>
    <xf numFmtId="0" fontId="23" fillId="0" borderId="0" xfId="0" quotePrefix="1" applyFont="1" applyAlignment="1">
      <alignment horizontal="center" vertical="center"/>
    </xf>
    <xf numFmtId="0" fontId="23" fillId="0" borderId="78" xfId="0" quotePrefix="1" applyFont="1" applyBorder="1" applyAlignment="1">
      <alignment horizontal="center" vertical="center"/>
    </xf>
    <xf numFmtId="0" fontId="23" fillId="0" borderId="59" xfId="0" quotePrefix="1" applyFont="1" applyBorder="1" applyAlignment="1">
      <alignment horizontal="center" vertical="center"/>
    </xf>
    <xf numFmtId="0" fontId="23" fillId="0" borderId="60" xfId="0" quotePrefix="1" applyFont="1" applyBorder="1" applyAlignment="1">
      <alignment horizontal="center" vertical="center"/>
    </xf>
    <xf numFmtId="0" fontId="23" fillId="0" borderId="92" xfId="0" quotePrefix="1" applyFont="1" applyBorder="1" applyAlignment="1">
      <alignment horizontal="center" vertical="center"/>
    </xf>
    <xf numFmtId="180" fontId="21" fillId="0" borderId="72" xfId="0" applyNumberFormat="1" applyFont="1" applyBorder="1" applyAlignment="1">
      <alignment horizontal="right" vertical="center" shrinkToFit="1"/>
    </xf>
    <xf numFmtId="180" fontId="21" fillId="0" borderId="62" xfId="0" applyNumberFormat="1" applyFont="1" applyBorder="1" applyAlignment="1">
      <alignment horizontal="right" vertical="center" shrinkToFit="1"/>
    </xf>
    <xf numFmtId="180" fontId="21" fillId="0" borderId="95" xfId="0" applyNumberFormat="1" applyFont="1" applyBorder="1" applyAlignment="1">
      <alignment horizontal="right" vertical="center" shrinkToFit="1"/>
    </xf>
    <xf numFmtId="184" fontId="25" fillId="3" borderId="42" xfId="0" quotePrefix="1" applyNumberFormat="1" applyFont="1" applyFill="1" applyBorder="1" applyAlignment="1" applyProtection="1">
      <alignment horizontal="right" vertical="center"/>
      <protection locked="0"/>
    </xf>
    <xf numFmtId="184" fontId="25" fillId="3" borderId="43" xfId="0" quotePrefix="1" applyNumberFormat="1" applyFont="1" applyFill="1" applyBorder="1" applyAlignment="1" applyProtection="1">
      <alignment horizontal="right" vertical="center"/>
      <protection locked="0"/>
    </xf>
    <xf numFmtId="184" fontId="25" fillId="3" borderId="64" xfId="0" quotePrefix="1" applyNumberFormat="1" applyFont="1" applyFill="1" applyBorder="1" applyAlignment="1" applyProtection="1">
      <alignment horizontal="right" vertical="center"/>
      <protection locked="0"/>
    </xf>
    <xf numFmtId="184" fontId="25" fillId="3" borderId="45" xfId="0" quotePrefix="1" applyNumberFormat="1" applyFont="1" applyFill="1" applyBorder="1" applyAlignment="1" applyProtection="1">
      <alignment horizontal="right" vertical="center"/>
      <protection locked="0"/>
    </xf>
    <xf numFmtId="184" fontId="25" fillId="3" borderId="0" xfId="0" quotePrefix="1" applyNumberFormat="1" applyFont="1" applyFill="1" applyAlignment="1" applyProtection="1">
      <alignment horizontal="right" vertical="center"/>
      <protection locked="0"/>
    </xf>
    <xf numFmtId="184" fontId="25" fillId="3" borderId="78" xfId="0" quotePrefix="1" applyNumberFormat="1" applyFont="1" applyFill="1" applyBorder="1" applyAlignment="1" applyProtection="1">
      <alignment horizontal="right" vertical="center"/>
      <protection locked="0"/>
    </xf>
    <xf numFmtId="38" fontId="25" fillId="7" borderId="65" xfId="1" applyFont="1" applyFill="1" applyBorder="1" applyAlignment="1" applyProtection="1">
      <alignment horizontal="right" vertical="center" shrinkToFit="1"/>
      <protection locked="0"/>
    </xf>
    <xf numFmtId="38" fontId="25" fillId="7" borderId="49" xfId="1" applyFont="1" applyFill="1" applyBorder="1" applyAlignment="1" applyProtection="1">
      <alignment horizontal="right" vertical="center" shrinkToFit="1"/>
      <protection locked="0"/>
    </xf>
    <xf numFmtId="38" fontId="21" fillId="0" borderId="47" xfId="1" applyFont="1" applyBorder="1" applyAlignment="1">
      <alignment horizontal="right" vertical="center" shrinkToFit="1"/>
    </xf>
    <xf numFmtId="38" fontId="21" fillId="0" borderId="49" xfId="1" applyFont="1" applyBorder="1" applyAlignment="1">
      <alignment horizontal="right" vertical="center" shrinkToFit="1"/>
    </xf>
    <xf numFmtId="38" fontId="21" fillId="0" borderId="51" xfId="1" applyFont="1" applyBorder="1" applyAlignment="1">
      <alignment horizontal="right" vertical="center" shrinkToFit="1"/>
    </xf>
    <xf numFmtId="0" fontId="8" fillId="0" borderId="86"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180" fontId="8" fillId="7" borderId="49" xfId="0" applyNumberFormat="1" applyFont="1" applyFill="1" applyBorder="1" applyAlignment="1" applyProtection="1">
      <alignment horizontal="right" vertical="center" shrinkToFit="1"/>
      <protection locked="0"/>
    </xf>
    <xf numFmtId="180" fontId="8" fillId="7" borderId="62" xfId="0" applyNumberFormat="1" applyFont="1" applyFill="1" applyBorder="1" applyAlignment="1" applyProtection="1">
      <alignment horizontal="right" vertical="center" shrinkToFit="1"/>
      <protection locked="0"/>
    </xf>
    <xf numFmtId="0" fontId="8" fillId="0" borderId="49" xfId="0" applyFont="1" applyBorder="1" applyAlignment="1">
      <alignment horizontal="distributed" vertical="center" shrinkToFit="1"/>
    </xf>
    <xf numFmtId="0" fontId="8" fillId="0" borderId="83" xfId="0" applyFont="1" applyBorder="1" applyAlignment="1">
      <alignment horizontal="center" vertical="center" shrinkToFit="1"/>
    </xf>
    <xf numFmtId="0" fontId="8" fillId="0" borderId="85" xfId="0" applyFont="1" applyBorder="1" applyAlignment="1">
      <alignment horizontal="center" vertical="center" shrinkToFit="1"/>
    </xf>
    <xf numFmtId="0" fontId="8" fillId="0" borderId="62" xfId="0" applyFont="1" applyBorder="1" applyAlignment="1">
      <alignment horizontal="distributed" vertical="center" shrinkToFit="1"/>
    </xf>
    <xf numFmtId="0" fontId="8" fillId="0" borderId="49" xfId="0" applyFont="1" applyBorder="1" applyAlignment="1">
      <alignment horizontal="left" vertical="center" shrinkToFit="1"/>
    </xf>
    <xf numFmtId="0" fontId="8" fillId="0" borderId="73"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95" xfId="0" applyFont="1" applyBorder="1" applyAlignment="1">
      <alignment horizontal="left" vertical="center" shrinkToFit="1"/>
    </xf>
    <xf numFmtId="0" fontId="8" fillId="0" borderId="93" xfId="0" applyFont="1" applyBorder="1" applyAlignment="1">
      <alignment horizontal="left" vertical="center" shrinkToFit="1"/>
    </xf>
    <xf numFmtId="0" fontId="8" fillId="0" borderId="88" xfId="0" applyFont="1" applyBorder="1" applyAlignment="1">
      <alignment horizontal="left" vertical="center" shrinkToFit="1"/>
    </xf>
    <xf numFmtId="0" fontId="8" fillId="0" borderId="89" xfId="0" applyFont="1" applyBorder="1" applyAlignment="1">
      <alignment horizontal="left" vertical="center" shrinkToFit="1"/>
    </xf>
    <xf numFmtId="0" fontId="8" fillId="0" borderId="88" xfId="0" applyFont="1" applyBorder="1" applyAlignment="1">
      <alignment horizontal="center" vertical="center" wrapText="1" shrinkToFit="1"/>
    </xf>
    <xf numFmtId="0" fontId="15" fillId="0" borderId="88" xfId="0" applyFont="1" applyBorder="1" applyAlignment="1">
      <alignment horizontal="distributed" vertical="center" justifyLastLine="1"/>
    </xf>
    <xf numFmtId="0" fontId="15" fillId="0" borderId="83" xfId="0" applyFont="1" applyBorder="1" applyAlignment="1">
      <alignment horizontal="distributed" vertical="center" justifyLastLine="1"/>
    </xf>
    <xf numFmtId="0" fontId="15" fillId="0" borderId="83" xfId="0" applyFont="1" applyBorder="1" applyAlignment="1">
      <alignment horizontal="distributed" vertical="center" wrapText="1" justifyLastLine="1"/>
    </xf>
    <xf numFmtId="0" fontId="15" fillId="0" borderId="40" xfId="0" applyFont="1" applyBorder="1" applyAlignment="1">
      <alignment horizontal="distributed" vertical="center" wrapText="1" justifyLastLine="1"/>
    </xf>
    <xf numFmtId="181" fontId="8" fillId="7" borderId="47" xfId="0" applyNumberFormat="1" applyFont="1" applyFill="1" applyBorder="1" applyAlignment="1" applyProtection="1">
      <alignment horizontal="right" vertical="center" shrinkToFit="1"/>
      <protection locked="0"/>
    </xf>
    <xf numFmtId="181" fontId="8" fillId="7" borderId="112" xfId="0" applyNumberFormat="1" applyFont="1" applyFill="1" applyBorder="1" applyAlignment="1" applyProtection="1">
      <alignment horizontal="right" vertical="center" shrinkToFit="1"/>
      <protection locked="0"/>
    </xf>
    <xf numFmtId="181" fontId="8" fillId="7" borderId="49" xfId="0" applyNumberFormat="1" applyFont="1" applyFill="1" applyBorder="1" applyAlignment="1" applyProtection="1">
      <alignment horizontal="right" vertical="center" shrinkToFit="1"/>
      <protection locked="0"/>
    </xf>
    <xf numFmtId="181" fontId="8" fillId="7" borderId="58" xfId="0" applyNumberFormat="1" applyFont="1" applyFill="1" applyBorder="1" applyAlignment="1" applyProtection="1">
      <alignment horizontal="right" vertical="center" shrinkToFit="1"/>
      <protection locked="0"/>
    </xf>
    <xf numFmtId="0" fontId="8" fillId="0" borderId="47" xfId="0" quotePrefix="1" applyFont="1" applyBorder="1" applyAlignment="1">
      <alignment horizontal="center" vertical="center"/>
    </xf>
    <xf numFmtId="0" fontId="8" fillId="0" borderId="49" xfId="0" quotePrefix="1" applyFont="1" applyBorder="1" applyAlignment="1">
      <alignment horizontal="center" vertical="center"/>
    </xf>
    <xf numFmtId="180" fontId="8" fillId="0" borderId="114"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0" fontId="1" fillId="0" borderId="82" xfId="0" quotePrefix="1" applyFont="1" applyBorder="1" applyAlignment="1">
      <alignment horizontal="center" vertical="center" shrinkToFit="1"/>
    </xf>
    <xf numFmtId="0" fontId="1" fillId="0" borderId="52" xfId="0" applyFont="1" applyBorder="1" applyAlignment="1">
      <alignment vertical="center" shrinkToFit="1"/>
    </xf>
    <xf numFmtId="0" fontId="1" fillId="0" borderId="84" xfId="0" applyFont="1" applyBorder="1" applyAlignment="1">
      <alignment vertical="center" shrinkToFit="1"/>
    </xf>
    <xf numFmtId="0" fontId="1" fillId="0" borderId="54" xfId="0" applyFont="1" applyBorder="1" applyAlignment="1">
      <alignment vertical="center" shrinkToFit="1"/>
    </xf>
    <xf numFmtId="180" fontId="8" fillId="7" borderId="58" xfId="0" applyNumberFormat="1" applyFont="1" applyFill="1" applyBorder="1" applyAlignment="1" applyProtection="1">
      <alignment horizontal="right" vertical="center" shrinkToFit="1"/>
      <protection locked="0"/>
    </xf>
    <xf numFmtId="180" fontId="8" fillId="7" borderId="69" xfId="0" applyNumberFormat="1" applyFont="1" applyFill="1" applyBorder="1" applyAlignment="1" applyProtection="1">
      <alignment horizontal="right" vertical="center" shrinkToFit="1"/>
      <protection locked="0"/>
    </xf>
    <xf numFmtId="180" fontId="8" fillId="7" borderId="63" xfId="0" applyNumberFormat="1" applyFont="1" applyFill="1" applyBorder="1" applyAlignment="1" applyProtection="1">
      <alignment horizontal="right" vertical="center" shrinkToFit="1"/>
      <protection locked="0"/>
    </xf>
    <xf numFmtId="0" fontId="8" fillId="0" borderId="49" xfId="0" applyFont="1" applyBorder="1" applyAlignment="1" applyProtection="1">
      <alignment horizontal="left" vertical="center" shrinkToFit="1"/>
      <protection locked="0"/>
    </xf>
    <xf numFmtId="0" fontId="8" fillId="0" borderId="73" xfId="0" applyFont="1" applyBorder="1" applyAlignment="1" applyProtection="1">
      <alignment horizontal="left" vertical="center" shrinkToFit="1"/>
      <protection locked="0"/>
    </xf>
    <xf numFmtId="0" fontId="8" fillId="0" borderId="51" xfId="0" applyFont="1" applyBorder="1" applyAlignment="1" applyProtection="1">
      <alignment horizontal="left" vertical="center" shrinkToFit="1"/>
      <protection locked="0"/>
    </xf>
    <xf numFmtId="0" fontId="8" fillId="0" borderId="57" xfId="0" applyFont="1" applyBorder="1" applyAlignment="1" applyProtection="1">
      <alignment horizontal="left" vertical="center" shrinkToFit="1"/>
      <protection locked="0"/>
    </xf>
    <xf numFmtId="180" fontId="21" fillId="0" borderId="53" xfId="0" applyNumberFormat="1" applyFont="1" applyBorder="1" applyAlignment="1">
      <alignment horizontal="right" vertical="center" shrinkToFit="1"/>
    </xf>
    <xf numFmtId="180" fontId="21" fillId="0" borderId="83" xfId="0" applyNumberFormat="1" applyFont="1" applyBorder="1" applyAlignment="1">
      <alignment horizontal="right" vertical="center" shrinkToFit="1"/>
    </xf>
    <xf numFmtId="180" fontId="21" fillId="0" borderId="99" xfId="0" applyNumberFormat="1" applyFont="1" applyBorder="1" applyAlignment="1">
      <alignment horizontal="right" vertical="center" shrinkToFit="1"/>
    </xf>
    <xf numFmtId="180" fontId="21" fillId="0" borderId="55" xfId="0" applyNumberFormat="1" applyFont="1" applyBorder="1" applyAlignment="1">
      <alignment horizontal="right" vertical="center" shrinkToFit="1"/>
    </xf>
    <xf numFmtId="180" fontId="21" fillId="0" borderId="85" xfId="0" applyNumberFormat="1" applyFont="1" applyBorder="1" applyAlignment="1">
      <alignment horizontal="right" vertical="center" shrinkToFit="1"/>
    </xf>
    <xf numFmtId="180" fontId="21" fillId="0" borderId="98" xfId="0" applyNumberFormat="1" applyFont="1" applyBorder="1" applyAlignment="1">
      <alignment horizontal="right" vertical="center" shrinkToFit="1"/>
    </xf>
    <xf numFmtId="0" fontId="8" fillId="0" borderId="84" xfId="0" applyFont="1" applyBorder="1" applyAlignment="1">
      <alignment horizontal="center" vertical="center" textRotation="255" shrinkToFit="1"/>
    </xf>
    <xf numFmtId="0" fontId="8" fillId="0" borderId="85" xfId="0" applyFont="1" applyBorder="1" applyAlignment="1">
      <alignment horizontal="center" vertical="center" textRotation="255" shrinkToFit="1"/>
    </xf>
    <xf numFmtId="0" fontId="8" fillId="0" borderId="90" xfId="0" applyFont="1" applyBorder="1" applyAlignment="1">
      <alignment horizontal="center" vertical="center" textRotation="255" shrinkToFit="1"/>
    </xf>
    <xf numFmtId="0" fontId="8" fillId="0" borderId="88" xfId="0" applyFont="1" applyBorder="1" applyAlignment="1">
      <alignment horizontal="center" vertical="center" textRotation="255" shrinkToFit="1"/>
    </xf>
    <xf numFmtId="0" fontId="8" fillId="0" borderId="49" xfId="0" quotePrefix="1" applyFont="1" applyBorder="1" applyAlignment="1">
      <alignment horizontal="center" vertical="center" shrinkToFit="1"/>
    </xf>
    <xf numFmtId="0" fontId="8" fillId="0" borderId="88" xfId="0" quotePrefix="1" applyFont="1" applyBorder="1" applyAlignment="1">
      <alignment horizontal="center" vertical="center" shrinkToFit="1"/>
    </xf>
    <xf numFmtId="0" fontId="8" fillId="0" borderId="62" xfId="0" quotePrefix="1" applyFont="1" applyBorder="1" applyAlignment="1">
      <alignment horizontal="center" vertical="center" shrinkToFit="1"/>
    </xf>
    <xf numFmtId="0" fontId="21" fillId="0" borderId="113" xfId="0" applyFont="1" applyBorder="1" applyAlignment="1">
      <alignment horizontal="center" vertical="center" textRotation="255" shrinkToFit="1"/>
    </xf>
    <xf numFmtId="0" fontId="21" fillId="0" borderId="63" xfId="0" applyFont="1" applyBorder="1" applyAlignment="1">
      <alignment horizontal="center" vertical="center" textRotation="255" shrinkToFit="1"/>
    </xf>
    <xf numFmtId="180" fontId="21" fillId="0" borderId="80" xfId="0" applyNumberFormat="1" applyFont="1" applyBorder="1" applyAlignment="1">
      <alignment horizontal="right" vertical="center" shrinkToFit="1"/>
    </xf>
    <xf numFmtId="180" fontId="21" fillId="0" borderId="81" xfId="0" applyNumberFormat="1" applyFont="1" applyBorder="1" applyAlignment="1">
      <alignment horizontal="right" vertical="center" shrinkToFit="1"/>
    </xf>
    <xf numFmtId="180" fontId="21" fillId="0" borderId="71" xfId="0" applyNumberFormat="1" applyFont="1" applyBorder="1" applyAlignment="1">
      <alignment horizontal="right" vertical="center" shrinkToFit="1"/>
    </xf>
    <xf numFmtId="180" fontId="21" fillId="0" borderId="75" xfId="0" applyNumberFormat="1" applyFont="1" applyBorder="1" applyAlignment="1">
      <alignment horizontal="right" vertical="center" shrinkToFit="1"/>
    </xf>
    <xf numFmtId="0" fontId="8" fillId="0" borderId="65" xfId="0" applyFont="1" applyBorder="1" applyAlignment="1">
      <alignment horizontal="left" vertical="center" shrinkToFit="1"/>
    </xf>
    <xf numFmtId="0" fontId="8" fillId="0" borderId="72" xfId="0" applyFont="1" applyBorder="1" applyAlignment="1">
      <alignment horizontal="left" vertical="center" shrinkToFit="1"/>
    </xf>
    <xf numFmtId="0" fontId="15" fillId="0" borderId="62" xfId="0" applyFont="1" applyBorder="1" applyAlignment="1">
      <alignment horizontal="center" vertical="center" shrinkToFit="1"/>
    </xf>
    <xf numFmtId="0" fontId="8" fillId="0" borderId="47" xfId="0" applyFont="1" applyBorder="1" applyAlignment="1">
      <alignment horizontal="distributed" vertical="center"/>
    </xf>
    <xf numFmtId="0" fontId="8" fillId="0" borderId="49" xfId="0" applyFont="1" applyBorder="1" applyAlignment="1">
      <alignment horizontal="distributed" vertical="center"/>
    </xf>
    <xf numFmtId="0" fontId="15" fillId="0" borderId="90" xfId="0" applyFont="1" applyBorder="1" applyAlignment="1">
      <alignment horizontal="center" vertical="center" wrapText="1" shrinkToFit="1"/>
    </xf>
    <xf numFmtId="0" fontId="8" fillId="0" borderId="65" xfId="0" quotePrefix="1"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90" xfId="0" quotePrefix="1" applyFont="1" applyBorder="1" applyAlignment="1">
      <alignment horizontal="center" vertical="center"/>
    </xf>
    <xf numFmtId="0" fontId="8" fillId="0" borderId="88" xfId="0" quotePrefix="1" applyFont="1" applyBorder="1" applyAlignment="1">
      <alignment horizontal="center" vertical="center"/>
    </xf>
    <xf numFmtId="0" fontId="8" fillId="0" borderId="82" xfId="0" quotePrefix="1" applyFont="1" applyBorder="1" applyAlignment="1">
      <alignment horizontal="center" vertical="center"/>
    </xf>
    <xf numFmtId="0" fontId="8" fillId="0" borderId="83" xfId="0" quotePrefix="1" applyFont="1" applyBorder="1" applyAlignment="1">
      <alignment horizontal="center" vertical="center"/>
    </xf>
    <xf numFmtId="0" fontId="15" fillId="0" borderId="65" xfId="0" applyFont="1" applyBorder="1" applyAlignment="1">
      <alignment horizontal="center" vertical="center" shrinkToFit="1"/>
    </xf>
    <xf numFmtId="0" fontId="8" fillId="7" borderId="113" xfId="0" applyFont="1" applyFill="1" applyBorder="1" applyAlignment="1" applyProtection="1">
      <alignment horizontal="center" vertical="center" shrinkToFit="1"/>
      <protection locked="0"/>
    </xf>
    <xf numFmtId="0" fontId="8" fillId="7" borderId="63" xfId="0" applyFont="1" applyFill="1" applyBorder="1" applyAlignment="1" applyProtection="1">
      <alignment horizontal="center" vertical="center" shrinkToFit="1"/>
      <protection locked="0"/>
    </xf>
    <xf numFmtId="181" fontId="21" fillId="0" borderId="47" xfId="0" applyNumberFormat="1" applyFont="1" applyBorder="1" applyAlignment="1">
      <alignment horizontal="right" vertical="center" shrinkToFit="1"/>
    </xf>
    <xf numFmtId="181" fontId="21" fillId="0" borderId="112" xfId="0" applyNumberFormat="1" applyFont="1" applyBorder="1" applyAlignment="1">
      <alignment horizontal="right" vertical="center" shrinkToFit="1"/>
    </xf>
    <xf numFmtId="181" fontId="21" fillId="0" borderId="49" xfId="0" applyNumberFormat="1" applyFont="1" applyBorder="1" applyAlignment="1">
      <alignment horizontal="right" vertical="center" shrinkToFit="1"/>
    </xf>
    <xf numFmtId="181" fontId="21" fillId="0" borderId="58" xfId="0" applyNumberFormat="1" applyFont="1" applyBorder="1" applyAlignment="1">
      <alignment horizontal="right" vertical="center" shrinkToFit="1"/>
    </xf>
    <xf numFmtId="180" fontId="21" fillId="7" borderId="63" xfId="0" applyNumberFormat="1" applyFont="1" applyFill="1" applyBorder="1" applyAlignment="1" applyProtection="1">
      <alignment horizontal="center" vertical="center" textRotation="255" shrinkToFit="1"/>
      <protection locked="0"/>
    </xf>
    <xf numFmtId="180" fontId="21" fillId="7" borderId="64" xfId="0" applyNumberFormat="1" applyFont="1" applyFill="1" applyBorder="1" applyAlignment="1" applyProtection="1">
      <alignment horizontal="center" vertical="center" textRotation="255" shrinkToFit="1"/>
      <protection locked="0"/>
    </xf>
    <xf numFmtId="38" fontId="25" fillId="7" borderId="62" xfId="1" applyFont="1" applyFill="1" applyBorder="1" applyAlignment="1" applyProtection="1">
      <alignment horizontal="right" vertical="center" shrinkToFit="1"/>
      <protection locked="0"/>
    </xf>
    <xf numFmtId="180" fontId="21" fillId="0" borderId="53" xfId="0" applyNumberFormat="1" applyFont="1" applyBorder="1" applyAlignment="1">
      <alignment horizontal="center" vertical="center" textRotation="255" shrinkToFit="1"/>
    </xf>
    <xf numFmtId="180" fontId="21" fillId="0" borderId="55" xfId="0" applyNumberFormat="1" applyFont="1" applyBorder="1" applyAlignment="1">
      <alignment horizontal="center" vertical="center" textRotation="255" shrinkToFit="1"/>
    </xf>
    <xf numFmtId="180" fontId="8" fillId="7" borderId="59" xfId="0" applyNumberFormat="1" applyFont="1" applyFill="1" applyBorder="1" applyAlignment="1" applyProtection="1">
      <alignment horizontal="right" vertical="center" shrinkToFit="1"/>
      <protection locked="0"/>
    </xf>
    <xf numFmtId="180" fontId="8" fillId="7" borderId="60" xfId="0" applyNumberFormat="1" applyFont="1" applyFill="1" applyBorder="1" applyAlignment="1" applyProtection="1">
      <alignment horizontal="right" vertical="center" shrinkToFit="1"/>
      <protection locked="0"/>
    </xf>
    <xf numFmtId="180" fontId="8" fillId="7" borderId="92" xfId="0" applyNumberFormat="1" applyFont="1" applyFill="1" applyBorder="1" applyAlignment="1" applyProtection="1">
      <alignment horizontal="right" vertical="center" shrinkToFit="1"/>
      <protection locked="0"/>
    </xf>
    <xf numFmtId="180" fontId="21" fillId="0" borderId="52" xfId="0" applyNumberFormat="1" applyFont="1" applyBorder="1" applyAlignment="1">
      <alignment horizontal="right" vertical="center" shrinkToFit="1"/>
    </xf>
    <xf numFmtId="180" fontId="21" fillId="0" borderId="3" xfId="0" applyNumberFormat="1" applyFont="1" applyBorder="1" applyAlignment="1">
      <alignment horizontal="right" vertical="center" shrinkToFit="1"/>
    </xf>
    <xf numFmtId="180" fontId="21" fillId="0" borderId="59" xfId="0" applyNumberFormat="1" applyFont="1" applyBorder="1" applyAlignment="1">
      <alignment horizontal="right" vertical="center" shrinkToFit="1"/>
    </xf>
    <xf numFmtId="180" fontId="21" fillId="0" borderId="60" xfId="0" applyNumberFormat="1" applyFont="1" applyBorder="1" applyAlignment="1">
      <alignment horizontal="right" vertical="center" shrinkToFit="1"/>
    </xf>
    <xf numFmtId="180" fontId="8" fillId="7" borderId="42" xfId="0" applyNumberFormat="1" applyFont="1" applyFill="1" applyBorder="1" applyAlignment="1" applyProtection="1">
      <alignment horizontal="right" vertical="center" shrinkToFit="1"/>
      <protection locked="0"/>
    </xf>
    <xf numFmtId="180" fontId="8" fillId="7" borderId="43" xfId="0" applyNumberFormat="1" applyFont="1" applyFill="1" applyBorder="1" applyAlignment="1" applyProtection="1">
      <alignment horizontal="right" vertical="center" shrinkToFit="1"/>
      <protection locked="0"/>
    </xf>
    <xf numFmtId="180" fontId="8" fillId="7" borderId="64" xfId="0" applyNumberFormat="1" applyFont="1" applyFill="1" applyBorder="1" applyAlignment="1" applyProtection="1">
      <alignment horizontal="right" vertical="center" shrinkToFit="1"/>
      <protection locked="0"/>
    </xf>
    <xf numFmtId="0" fontId="8" fillId="0" borderId="90"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65" xfId="0" applyFont="1" applyBorder="1" applyAlignment="1">
      <alignment horizontal="distributed" vertical="center" shrinkToFit="1"/>
    </xf>
    <xf numFmtId="0" fontId="8" fillId="0" borderId="84" xfId="0" quotePrefix="1"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3" borderId="48" xfId="0" applyFont="1" applyFill="1" applyBorder="1" applyAlignment="1" applyProtection="1">
      <alignment horizontal="center" vertical="center" wrapText="1"/>
      <protection locked="0"/>
    </xf>
    <xf numFmtId="0" fontId="8" fillId="3" borderId="49" xfId="0" applyFont="1" applyFill="1" applyBorder="1" applyAlignment="1" applyProtection="1">
      <alignment horizontal="center" vertical="center" wrapText="1"/>
      <protection locked="0"/>
    </xf>
    <xf numFmtId="0" fontId="8" fillId="3" borderId="96" xfId="0" applyFont="1" applyFill="1" applyBorder="1" applyAlignment="1" applyProtection="1">
      <alignment horizontal="center" vertical="center" wrapText="1"/>
      <protection locked="0"/>
    </xf>
    <xf numFmtId="0" fontId="8" fillId="3" borderId="62" xfId="0" applyFont="1" applyFill="1" applyBorder="1" applyAlignment="1" applyProtection="1">
      <alignment horizontal="center" vertical="center" wrapText="1"/>
      <protection locked="0"/>
    </xf>
    <xf numFmtId="0" fontId="1" fillId="0" borderId="79" xfId="0" quotePrefix="1" applyFont="1" applyBorder="1" applyAlignment="1">
      <alignment horizontal="center" vertical="center" shrinkToFit="1"/>
    </xf>
    <xf numFmtId="0" fontId="1" fillId="0" borderId="80" xfId="0" applyFont="1" applyBorder="1" applyAlignment="1">
      <alignment vertical="center" shrinkToFit="1"/>
    </xf>
    <xf numFmtId="0" fontId="1" fillId="0" borderId="70" xfId="0" applyFont="1" applyBorder="1" applyAlignment="1">
      <alignment vertical="center" shrinkToFit="1"/>
    </xf>
    <xf numFmtId="0" fontId="1" fillId="0" borderId="71" xfId="0" applyFont="1" applyBorder="1" applyAlignment="1">
      <alignment vertical="center" shrinkToFit="1"/>
    </xf>
    <xf numFmtId="0" fontId="8" fillId="7" borderId="113" xfId="0" applyFont="1" applyFill="1" applyBorder="1" applyAlignment="1" applyProtection="1">
      <alignment horizontal="center" vertical="center" textRotation="255" shrinkToFit="1"/>
      <protection locked="0"/>
    </xf>
    <xf numFmtId="0" fontId="8" fillId="7" borderId="63" xfId="0" applyFont="1" applyFill="1" applyBorder="1" applyAlignment="1" applyProtection="1">
      <alignment horizontal="center" vertical="center" textRotation="255" shrinkToFit="1"/>
      <protection locked="0"/>
    </xf>
    <xf numFmtId="0" fontId="8" fillId="0" borderId="46"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50" xfId="0" applyFont="1" applyBorder="1" applyAlignment="1">
      <alignment horizontal="left" vertical="center" shrinkToFit="1"/>
    </xf>
    <xf numFmtId="0" fontId="8" fillId="0" borderId="51" xfId="0" applyFont="1" applyBorder="1" applyAlignment="1">
      <alignment horizontal="left" vertical="center" shrinkToFit="1"/>
    </xf>
    <xf numFmtId="0" fontId="8" fillId="0" borderId="57" xfId="0" applyFont="1" applyBorder="1" applyAlignment="1">
      <alignment horizontal="left" vertical="center" shrinkToFit="1"/>
    </xf>
    <xf numFmtId="0" fontId="8" fillId="0" borderId="47" xfId="0" applyFont="1" applyBorder="1" applyAlignment="1">
      <alignment horizontal="distributed" vertical="center" shrinkToFit="1"/>
    </xf>
    <xf numFmtId="0" fontId="8" fillId="0" borderId="112" xfId="0" applyFont="1" applyBorder="1" applyAlignment="1">
      <alignment horizontal="distributed" vertical="center" shrinkToFit="1"/>
    </xf>
    <xf numFmtId="0" fontId="8" fillId="0" borderId="51" xfId="0" applyFont="1" applyBorder="1" applyAlignment="1">
      <alignment horizontal="distributed" vertical="center" shrinkToFit="1"/>
    </xf>
    <xf numFmtId="0" fontId="8" fillId="0" borderId="66" xfId="0" applyFont="1" applyBorder="1" applyAlignment="1">
      <alignment horizontal="distributed" vertical="center" shrinkToFit="1"/>
    </xf>
    <xf numFmtId="0" fontId="1" fillId="0" borderId="32" xfId="0" quotePrefix="1" applyFont="1" applyBorder="1" applyAlignment="1">
      <alignment horizontal="center" vertical="center" shrinkToFit="1"/>
    </xf>
    <xf numFmtId="0" fontId="1" fillId="0" borderId="3" xfId="0" applyFont="1" applyBorder="1" applyAlignment="1">
      <alignment vertical="center" shrinkToFit="1"/>
    </xf>
    <xf numFmtId="0" fontId="1" fillId="0" borderId="31" xfId="0" applyFont="1" applyBorder="1" applyAlignment="1">
      <alignment vertical="center" shrinkToFit="1"/>
    </xf>
    <xf numFmtId="0" fontId="1" fillId="0" borderId="4" xfId="0" applyFont="1" applyBorder="1" applyAlignment="1">
      <alignment vertical="center" shrinkToFit="1"/>
    </xf>
    <xf numFmtId="180" fontId="21" fillId="0" borderId="25" xfId="0" applyNumberFormat="1" applyFont="1" applyBorder="1" applyAlignment="1">
      <alignment horizontal="right" vertical="center" shrinkToFit="1"/>
    </xf>
    <xf numFmtId="180" fontId="21" fillId="0" borderId="4" xfId="0" applyNumberFormat="1" applyFont="1" applyBorder="1" applyAlignment="1">
      <alignment horizontal="right" vertical="center" shrinkToFit="1"/>
    </xf>
    <xf numFmtId="180" fontId="21" fillId="0" borderId="29" xfId="0" applyNumberFormat="1" applyFont="1" applyBorder="1" applyAlignment="1">
      <alignment horizontal="right" vertical="center" shrinkToFit="1"/>
    </xf>
    <xf numFmtId="0" fontId="8" fillId="0" borderId="88" xfId="0" applyFont="1" applyBorder="1" applyAlignment="1">
      <alignment horizontal="distributed" vertical="center" shrinkToFit="1"/>
    </xf>
    <xf numFmtId="0" fontId="8" fillId="0" borderId="94" xfId="0" applyFont="1" applyBorder="1" applyAlignment="1">
      <alignment horizontal="distributed" vertical="center" shrinkToFit="1"/>
    </xf>
    <xf numFmtId="180" fontId="8" fillId="0" borderId="88" xfId="0" applyNumberFormat="1" applyFont="1" applyBorder="1" applyAlignment="1">
      <alignment horizontal="right" vertical="center" shrinkToFit="1"/>
    </xf>
    <xf numFmtId="180" fontId="8" fillId="0" borderId="94" xfId="0" applyNumberFormat="1" applyFont="1" applyBorder="1" applyAlignment="1">
      <alignment horizontal="right" vertical="center" shrinkToFit="1"/>
    </xf>
    <xf numFmtId="180" fontId="8" fillId="7" borderId="49" xfId="0" applyNumberFormat="1" applyFont="1" applyFill="1" applyBorder="1" applyAlignment="1" applyProtection="1">
      <alignment vertical="center" shrinkToFit="1"/>
      <protection locked="0"/>
    </xf>
    <xf numFmtId="180" fontId="8" fillId="7" borderId="58" xfId="0" applyNumberFormat="1" applyFont="1" applyFill="1" applyBorder="1" applyAlignment="1" applyProtection="1">
      <alignment vertical="center" shrinkToFit="1"/>
      <protection locked="0"/>
    </xf>
    <xf numFmtId="180" fontId="8" fillId="7" borderId="62" xfId="0" applyNumberFormat="1" applyFont="1" applyFill="1" applyBorder="1" applyAlignment="1" applyProtection="1">
      <alignment vertical="center" shrinkToFit="1"/>
      <protection locked="0"/>
    </xf>
    <xf numFmtId="180" fontId="8" fillId="7" borderId="42" xfId="0" applyNumberFormat="1" applyFont="1" applyFill="1" applyBorder="1" applyAlignment="1" applyProtection="1">
      <alignment vertical="center" shrinkToFit="1"/>
      <protection locked="0"/>
    </xf>
    <xf numFmtId="180" fontId="8" fillId="7" borderId="65" xfId="0" applyNumberFormat="1" applyFont="1" applyFill="1" applyBorder="1" applyAlignment="1" applyProtection="1">
      <alignment horizontal="right" vertical="center" shrinkToFit="1"/>
      <protection locked="0"/>
    </xf>
    <xf numFmtId="180" fontId="21" fillId="0" borderId="58" xfId="0" applyNumberFormat="1" applyFont="1" applyBorder="1" applyAlignment="1">
      <alignment vertical="center" shrinkToFit="1"/>
    </xf>
    <xf numFmtId="0" fontId="8" fillId="0" borderId="93" xfId="0" applyFont="1" applyBorder="1" applyAlignment="1">
      <alignment horizontal="center" vertical="center" shrinkToFit="1"/>
    </xf>
    <xf numFmtId="180" fontId="1" fillId="0" borderId="32" xfId="0" quotePrefix="1" applyNumberFormat="1" applyFont="1" applyBorder="1" applyAlignment="1">
      <alignment horizontal="left" vertical="center" shrinkToFit="1"/>
    </xf>
    <xf numFmtId="180" fontId="1" fillId="0" borderId="3" xfId="0" applyNumberFormat="1" applyFont="1" applyBorder="1" applyAlignment="1">
      <alignment horizontal="left" vertical="center" shrinkToFit="1"/>
    </xf>
    <xf numFmtId="180" fontId="1" fillId="0" borderId="31" xfId="0" applyNumberFormat="1" applyFont="1" applyBorder="1" applyAlignment="1">
      <alignment horizontal="left" vertical="center" shrinkToFit="1"/>
    </xf>
    <xf numFmtId="180" fontId="1" fillId="0" borderId="4" xfId="0" applyNumberFormat="1" applyFont="1" applyBorder="1" applyAlignment="1">
      <alignment horizontal="left" vertical="center" shrinkToFit="1"/>
    </xf>
    <xf numFmtId="180" fontId="21" fillId="0" borderId="54" xfId="0" applyNumberFormat="1" applyFont="1" applyBorder="1" applyAlignment="1">
      <alignment horizontal="right" vertical="center" shrinkToFit="1"/>
    </xf>
    <xf numFmtId="0" fontId="8" fillId="0" borderId="73"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95" xfId="0" applyFont="1" applyBorder="1" applyAlignment="1">
      <alignment horizontal="center" vertical="center" shrinkToFit="1"/>
    </xf>
    <xf numFmtId="180" fontId="21" fillId="0" borderId="58" xfId="0" applyNumberFormat="1" applyFont="1" applyBorder="1" applyAlignment="1">
      <alignment horizontal="right" vertical="center" shrinkToFit="1"/>
    </xf>
    <xf numFmtId="180" fontId="21" fillId="0" borderId="69" xfId="0" applyNumberFormat="1" applyFont="1" applyBorder="1" applyAlignment="1">
      <alignment horizontal="right" vertical="center" shrinkToFit="1"/>
    </xf>
    <xf numFmtId="0" fontId="8" fillId="0" borderId="72" xfId="0" applyFont="1" applyBorder="1" applyAlignment="1">
      <alignment horizontal="center" vertical="center" shrinkToFit="1"/>
    </xf>
    <xf numFmtId="180" fontId="21" fillId="0" borderId="42" xfId="0" applyNumberFormat="1" applyFont="1" applyBorder="1" applyAlignment="1">
      <alignment horizontal="right" vertical="center" shrinkToFit="1"/>
    </xf>
    <xf numFmtId="180" fontId="21" fillId="0" borderId="43" xfId="0" applyNumberFormat="1" applyFont="1" applyBorder="1" applyAlignment="1">
      <alignment horizontal="right" vertical="center" shrinkToFit="1"/>
    </xf>
    <xf numFmtId="180" fontId="21" fillId="0" borderId="64" xfId="0" applyNumberFormat="1" applyFont="1" applyBorder="1" applyAlignment="1">
      <alignment horizontal="right" vertical="center" shrinkToFit="1"/>
    </xf>
    <xf numFmtId="180" fontId="21" fillId="7" borderId="63" xfId="0" applyNumberFormat="1" applyFont="1" applyFill="1" applyBorder="1" applyAlignment="1" applyProtection="1">
      <alignment horizontal="center" vertical="center" shrinkToFit="1"/>
      <protection locked="0"/>
    </xf>
    <xf numFmtId="180" fontId="21" fillId="7" borderId="92" xfId="0" applyNumberFormat="1" applyFont="1" applyFill="1" applyBorder="1" applyAlignment="1" applyProtection="1">
      <alignment horizontal="center" vertical="center" shrinkToFit="1"/>
      <protection locked="0"/>
    </xf>
    <xf numFmtId="180" fontId="21" fillId="0" borderId="62" xfId="0" applyNumberFormat="1" applyFont="1" applyBorder="1" applyAlignment="1">
      <alignment vertical="center" shrinkToFit="1"/>
    </xf>
    <xf numFmtId="180" fontId="21" fillId="0" borderId="42" xfId="0" applyNumberFormat="1" applyFont="1" applyBorder="1" applyAlignment="1">
      <alignment vertical="center" shrinkToFit="1"/>
    </xf>
    <xf numFmtId="180" fontId="21" fillId="0" borderId="53" xfId="0" applyNumberFormat="1" applyFont="1" applyBorder="1" applyAlignment="1">
      <alignment horizontal="center" vertical="center" shrinkToFit="1"/>
    </xf>
    <xf numFmtId="180" fontId="21" fillId="0" borderId="55" xfId="0" applyNumberFormat="1" applyFont="1" applyBorder="1" applyAlignment="1">
      <alignment horizontal="center" vertical="center" shrinkToFit="1"/>
    </xf>
    <xf numFmtId="180" fontId="21" fillId="7" borderId="64" xfId="0" applyNumberFormat="1" applyFont="1" applyFill="1" applyBorder="1" applyAlignment="1" applyProtection="1">
      <alignment horizontal="center" vertical="center" shrinkToFit="1"/>
      <protection locked="0"/>
    </xf>
    <xf numFmtId="180" fontId="21" fillId="3" borderId="42" xfId="0" applyNumberFormat="1" applyFont="1" applyFill="1" applyBorder="1" applyAlignment="1" applyProtection="1">
      <alignment horizontal="right" vertical="center" shrinkToFit="1"/>
      <protection locked="0"/>
    </xf>
    <xf numFmtId="180" fontId="21" fillId="3" borderId="43" xfId="0" applyNumberFormat="1" applyFont="1" applyFill="1" applyBorder="1" applyAlignment="1" applyProtection="1">
      <alignment horizontal="right" vertical="center" shrinkToFit="1"/>
      <protection locked="0"/>
    </xf>
    <xf numFmtId="180" fontId="21" fillId="3" borderId="64" xfId="0" applyNumberFormat="1" applyFont="1" applyFill="1" applyBorder="1" applyAlignment="1" applyProtection="1">
      <alignment horizontal="right" vertical="center" shrinkToFit="1"/>
      <protection locked="0"/>
    </xf>
    <xf numFmtId="180" fontId="21" fillId="3" borderId="59" xfId="0" applyNumberFormat="1" applyFont="1" applyFill="1" applyBorder="1" applyAlignment="1" applyProtection="1">
      <alignment horizontal="right" vertical="center" shrinkToFit="1"/>
      <protection locked="0"/>
    </xf>
    <xf numFmtId="180" fontId="21" fillId="3" borderId="60" xfId="0" applyNumberFormat="1" applyFont="1" applyFill="1" applyBorder="1" applyAlignment="1" applyProtection="1">
      <alignment horizontal="right" vertical="center" shrinkToFit="1"/>
      <protection locked="0"/>
    </xf>
    <xf numFmtId="180" fontId="21" fillId="3" borderId="92" xfId="0" applyNumberFormat="1" applyFont="1" applyFill="1" applyBorder="1" applyAlignment="1" applyProtection="1">
      <alignment horizontal="right" vertical="center" shrinkToFit="1"/>
      <protection locked="0"/>
    </xf>
    <xf numFmtId="0" fontId="8" fillId="0" borderId="47" xfId="0" quotePrefix="1" applyFont="1" applyBorder="1" applyAlignment="1">
      <alignment horizontal="center" vertical="center" shrinkToFit="1"/>
    </xf>
    <xf numFmtId="0" fontId="8" fillId="0" borderId="51" xfId="0" quotePrefix="1"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59"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92"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64" xfId="0" applyFont="1" applyBorder="1" applyAlignment="1">
      <alignment horizontal="center" vertical="center" shrinkToFit="1"/>
    </xf>
    <xf numFmtId="180" fontId="21" fillId="3" borderId="54" xfId="0" applyNumberFormat="1" applyFont="1" applyFill="1" applyBorder="1" applyAlignment="1" applyProtection="1">
      <alignment horizontal="right" vertical="center" shrinkToFit="1"/>
      <protection locked="0"/>
    </xf>
    <xf numFmtId="180" fontId="21" fillId="3" borderId="4" xfId="0" applyNumberFormat="1" applyFont="1" applyFill="1" applyBorder="1" applyAlignment="1" applyProtection="1">
      <alignment horizontal="right" vertical="center" shrinkToFit="1"/>
      <protection locked="0"/>
    </xf>
    <xf numFmtId="180" fontId="21" fillId="3" borderId="55" xfId="0" applyNumberFormat="1" applyFont="1" applyFill="1" applyBorder="1" applyAlignment="1" applyProtection="1">
      <alignment horizontal="right" vertical="center" shrinkToFit="1"/>
      <protection locked="0"/>
    </xf>
    <xf numFmtId="0" fontId="8" fillId="0" borderId="84" xfId="0" applyFont="1" applyBorder="1" applyAlignment="1">
      <alignment horizontal="center" vertical="center" shrinkToFit="1"/>
    </xf>
    <xf numFmtId="180" fontId="21" fillId="0" borderId="42" xfId="0" applyNumberFormat="1" applyFont="1" applyBorder="1" applyAlignment="1" applyProtection="1">
      <alignment horizontal="right" vertical="center" shrinkToFit="1"/>
      <protection locked="0"/>
    </xf>
    <xf numFmtId="180" fontId="21" fillId="0" borderId="43" xfId="0" applyNumberFormat="1" applyFont="1" applyBorder="1" applyAlignment="1" applyProtection="1">
      <alignment horizontal="right" vertical="center" shrinkToFit="1"/>
      <protection locked="0"/>
    </xf>
    <xf numFmtId="180" fontId="21" fillId="0" borderId="64" xfId="0" applyNumberFormat="1" applyFont="1" applyBorder="1" applyAlignment="1" applyProtection="1">
      <alignment horizontal="right" vertical="center" shrinkToFit="1"/>
      <protection locked="0"/>
    </xf>
    <xf numFmtId="180" fontId="21" fillId="0" borderId="59" xfId="0" applyNumberFormat="1" applyFont="1" applyBorder="1" applyAlignment="1" applyProtection="1">
      <alignment horizontal="right" vertical="center" shrinkToFit="1"/>
      <protection locked="0"/>
    </xf>
    <xf numFmtId="180" fontId="21" fillId="0" borderId="60" xfId="0" applyNumberFormat="1" applyFont="1" applyBorder="1" applyAlignment="1" applyProtection="1">
      <alignment horizontal="right" vertical="center" shrinkToFit="1"/>
      <protection locked="0"/>
    </xf>
    <xf numFmtId="180" fontId="21" fillId="0" borderId="92" xfId="0" applyNumberFormat="1" applyFont="1" applyBorder="1" applyAlignment="1" applyProtection="1">
      <alignment horizontal="right" vertical="center" shrinkToFit="1"/>
      <protection locked="0"/>
    </xf>
    <xf numFmtId="180" fontId="21" fillId="0" borderId="47" xfId="0" applyNumberFormat="1" applyFont="1" applyBorder="1" applyAlignment="1">
      <alignment vertical="center" shrinkToFit="1"/>
    </xf>
    <xf numFmtId="180" fontId="21" fillId="0" borderId="112" xfId="0" applyNumberFormat="1" applyFont="1" applyBorder="1" applyAlignment="1">
      <alignment vertical="center" shrinkToFit="1"/>
    </xf>
    <xf numFmtId="180" fontId="21" fillId="0" borderId="66" xfId="0" applyNumberFormat="1" applyFont="1" applyBorder="1" applyAlignment="1">
      <alignment vertical="center" shrinkToFit="1"/>
    </xf>
    <xf numFmtId="180" fontId="20" fillId="0" borderId="58" xfId="0" applyNumberFormat="1" applyFont="1" applyBorder="1" applyAlignment="1">
      <alignment horizontal="right" vertical="center" shrinkToFit="1"/>
    </xf>
    <xf numFmtId="180" fontId="20" fillId="0" borderId="74" xfId="0" applyNumberFormat="1" applyFont="1" applyBorder="1" applyAlignment="1">
      <alignment horizontal="right" vertical="center" shrinkToFit="1"/>
    </xf>
    <xf numFmtId="180" fontId="20" fillId="0" borderId="42" xfId="0" applyNumberFormat="1" applyFont="1" applyBorder="1" applyAlignment="1">
      <alignment horizontal="right" vertical="center" shrinkToFit="1"/>
    </xf>
    <xf numFmtId="180" fontId="20" fillId="0" borderId="43" xfId="0" applyNumberFormat="1" applyFont="1" applyBorder="1" applyAlignment="1">
      <alignment horizontal="right" vertical="center" shrinkToFit="1"/>
    </xf>
    <xf numFmtId="180" fontId="20" fillId="0" borderId="44" xfId="0" applyNumberFormat="1" applyFont="1" applyBorder="1" applyAlignment="1">
      <alignment horizontal="right" vertical="center" shrinkToFit="1"/>
    </xf>
    <xf numFmtId="180" fontId="8" fillId="7" borderId="47" xfId="0" applyNumberFormat="1" applyFont="1" applyFill="1" applyBorder="1" applyAlignment="1" applyProtection="1">
      <alignment vertical="center" shrinkToFit="1"/>
      <protection locked="0"/>
    </xf>
    <xf numFmtId="180" fontId="15" fillId="0" borderId="79" xfId="0" quotePrefix="1" applyNumberFormat="1" applyFont="1" applyBorder="1" applyAlignment="1">
      <alignment horizontal="center" vertical="center" shrinkToFit="1"/>
    </xf>
    <xf numFmtId="180" fontId="15" fillId="0" borderId="80" xfId="0" applyNumberFormat="1" applyFont="1" applyBorder="1" applyAlignment="1">
      <alignment vertical="center" shrinkToFit="1"/>
    </xf>
    <xf numFmtId="180" fontId="15" fillId="0" borderId="70" xfId="0" applyNumberFormat="1" applyFont="1" applyBorder="1" applyAlignment="1">
      <alignment vertical="center" shrinkToFit="1"/>
    </xf>
    <xf numFmtId="180" fontId="15" fillId="0" borderId="71" xfId="0" applyNumberFormat="1" applyFont="1" applyBorder="1" applyAlignment="1">
      <alignment vertical="center" shrinkToFit="1"/>
    </xf>
    <xf numFmtId="180" fontId="20" fillId="0" borderId="80" xfId="0" applyNumberFormat="1" applyFont="1" applyBorder="1" applyAlignment="1">
      <alignment horizontal="right" vertical="center" shrinkToFit="1"/>
    </xf>
    <xf numFmtId="180" fontId="20" fillId="0" borderId="81" xfId="0" applyNumberFormat="1" applyFont="1" applyBorder="1" applyAlignment="1">
      <alignment horizontal="right" vertical="center" shrinkToFit="1"/>
    </xf>
    <xf numFmtId="180" fontId="20" fillId="0" borderId="71" xfId="0" applyNumberFormat="1" applyFont="1" applyBorder="1" applyAlignment="1">
      <alignment horizontal="right" vertical="center" shrinkToFit="1"/>
    </xf>
    <xf numFmtId="180" fontId="20" fillId="0" borderId="75" xfId="0" applyNumberFormat="1" applyFont="1" applyBorder="1" applyAlignment="1">
      <alignment horizontal="right" vertical="center" shrinkToFit="1"/>
    </xf>
    <xf numFmtId="0" fontId="15" fillId="0" borderId="0" xfId="0" applyFont="1" applyAlignment="1">
      <alignment horizontal="center" vertical="center" textRotation="255" shrinkToFit="1"/>
    </xf>
    <xf numFmtId="180" fontId="8" fillId="0" borderId="47" xfId="0" applyNumberFormat="1" applyFont="1" applyBorder="1" applyAlignment="1">
      <alignment vertical="center" shrinkToFit="1"/>
    </xf>
    <xf numFmtId="180" fontId="8" fillId="0" borderId="112" xfId="0" applyNumberFormat="1" applyFont="1" applyBorder="1" applyAlignment="1">
      <alignment vertical="center" shrinkToFit="1"/>
    </xf>
    <xf numFmtId="180" fontId="8" fillId="0" borderId="51" xfId="0" applyNumberFormat="1" applyFont="1" applyBorder="1" applyAlignment="1">
      <alignment vertical="center" shrinkToFit="1"/>
    </xf>
    <xf numFmtId="180" fontId="8" fillId="0" borderId="66" xfId="0" applyNumberFormat="1" applyFont="1" applyBorder="1" applyAlignment="1">
      <alignment vertical="center" shrinkToFit="1"/>
    </xf>
    <xf numFmtId="180" fontId="8" fillId="7" borderId="65" xfId="0" applyNumberFormat="1" applyFont="1" applyFill="1" applyBorder="1" applyAlignment="1" applyProtection="1">
      <alignment vertical="center" shrinkToFit="1"/>
      <protection locked="0"/>
    </xf>
    <xf numFmtId="0" fontId="21" fillId="0" borderId="64" xfId="0" applyFont="1" applyBorder="1" applyAlignment="1">
      <alignment horizontal="center" vertical="center" textRotation="255" shrinkToFit="1"/>
    </xf>
    <xf numFmtId="181" fontId="8" fillId="7" borderId="62" xfId="0" applyNumberFormat="1" applyFont="1" applyFill="1" applyBorder="1" applyAlignment="1" applyProtection="1">
      <alignment horizontal="right" vertical="center" shrinkToFit="1"/>
      <protection locked="0"/>
    </xf>
    <xf numFmtId="181" fontId="8" fillId="7" borderId="42" xfId="0" applyNumberFormat="1" applyFont="1" applyFill="1" applyBorder="1" applyAlignment="1" applyProtection="1">
      <alignment horizontal="right" vertical="center" shrinkToFit="1"/>
      <protection locked="0"/>
    </xf>
    <xf numFmtId="0" fontId="21" fillId="0" borderId="92" xfId="0" applyFont="1" applyBorder="1" applyAlignment="1">
      <alignment horizontal="center" vertical="center" textRotation="255" shrinkToFit="1"/>
    </xf>
    <xf numFmtId="0" fontId="21" fillId="0" borderId="100" xfId="0" applyFont="1" applyBorder="1" applyAlignment="1">
      <alignment horizontal="center" vertical="center" textRotation="255" shrinkToFit="1"/>
    </xf>
    <xf numFmtId="0" fontId="8" fillId="7" borderId="64" xfId="0" applyFont="1" applyFill="1" applyBorder="1" applyAlignment="1" applyProtection="1">
      <alignment horizontal="center" vertical="center" textRotation="255" shrinkToFit="1"/>
      <protection locked="0"/>
    </xf>
    <xf numFmtId="0" fontId="8" fillId="0" borderId="113" xfId="0" applyFont="1" applyBorder="1" applyAlignment="1">
      <alignment horizontal="center" vertical="center" textRotation="255" shrinkToFit="1"/>
    </xf>
    <xf numFmtId="0" fontId="8" fillId="0" borderId="100" xfId="0" applyFont="1" applyBorder="1" applyAlignment="1">
      <alignment horizontal="center" vertical="center" textRotation="255" shrinkToFit="1"/>
    </xf>
    <xf numFmtId="181" fontId="21" fillId="0" borderId="51" xfId="0" applyNumberFormat="1" applyFont="1" applyBorder="1" applyAlignment="1">
      <alignment horizontal="right" vertical="center" shrinkToFit="1"/>
    </xf>
    <xf numFmtId="181" fontId="21" fillId="0" borderId="66" xfId="0" applyNumberFormat="1" applyFont="1" applyBorder="1" applyAlignment="1">
      <alignment horizontal="right" vertical="center" shrinkToFit="1"/>
    </xf>
    <xf numFmtId="181" fontId="21" fillId="0" borderId="62" xfId="0" applyNumberFormat="1" applyFont="1" applyBorder="1" applyAlignment="1">
      <alignment horizontal="right" vertical="center" shrinkToFit="1"/>
    </xf>
    <xf numFmtId="181" fontId="21" fillId="0" borderId="42" xfId="0" applyNumberFormat="1" applyFont="1" applyBorder="1" applyAlignment="1">
      <alignment horizontal="right" vertical="center" shrinkToFit="1"/>
    </xf>
    <xf numFmtId="180" fontId="8" fillId="7" borderId="47" xfId="0" applyNumberFormat="1" applyFont="1" applyFill="1" applyBorder="1" applyAlignment="1" applyProtection="1">
      <alignment horizontal="right" vertical="center" shrinkToFit="1"/>
      <protection locked="0"/>
    </xf>
    <xf numFmtId="180" fontId="8" fillId="7" borderId="112" xfId="0" applyNumberFormat="1" applyFont="1" applyFill="1" applyBorder="1" applyAlignment="1" applyProtection="1">
      <alignment horizontal="right" vertical="center" shrinkToFit="1"/>
      <protection locked="0"/>
    </xf>
    <xf numFmtId="180" fontId="8" fillId="7" borderId="113" xfId="0" applyNumberFormat="1" applyFont="1" applyFill="1" applyBorder="1" applyAlignment="1" applyProtection="1">
      <alignment horizontal="center" vertical="center" textRotation="255" shrinkToFit="1"/>
      <protection locked="0"/>
    </xf>
    <xf numFmtId="180" fontId="8" fillId="7" borderId="63" xfId="0" applyNumberFormat="1" applyFont="1" applyFill="1" applyBorder="1" applyAlignment="1" applyProtection="1">
      <alignment horizontal="center" vertical="center" textRotation="255" shrinkToFit="1"/>
      <protection locked="0"/>
    </xf>
    <xf numFmtId="180" fontId="21" fillId="0" borderId="113" xfId="0" applyNumberFormat="1" applyFont="1" applyBorder="1" applyAlignment="1">
      <alignment horizontal="center" vertical="center" textRotation="255" shrinkToFit="1"/>
    </xf>
    <xf numFmtId="180" fontId="21" fillId="0" borderId="100" xfId="0" applyNumberFormat="1" applyFont="1" applyBorder="1" applyAlignment="1">
      <alignment horizontal="center" vertical="center" textRotation="255" shrinkToFit="1"/>
    </xf>
    <xf numFmtId="180" fontId="20" fillId="0" borderId="58" xfId="0" applyNumberFormat="1" applyFont="1" applyBorder="1" applyAlignment="1">
      <alignment horizontal="right" vertical="top" shrinkToFit="1"/>
    </xf>
    <xf numFmtId="180" fontId="20" fillId="0" borderId="69" xfId="0" applyNumberFormat="1" applyFont="1" applyBorder="1" applyAlignment="1">
      <alignment horizontal="right" vertical="top" shrinkToFit="1"/>
    </xf>
    <xf numFmtId="180" fontId="20" fillId="0" borderId="74" xfId="0" applyNumberFormat="1" applyFont="1" applyBorder="1" applyAlignment="1">
      <alignment horizontal="right" vertical="top" shrinkToFit="1"/>
    </xf>
    <xf numFmtId="180" fontId="20" fillId="0" borderId="42" xfId="0" applyNumberFormat="1" applyFont="1" applyBorder="1" applyAlignment="1">
      <alignment horizontal="right" vertical="top" shrinkToFit="1"/>
    </xf>
    <xf numFmtId="180" fontId="20" fillId="0" borderId="43" xfId="0" applyNumberFormat="1" applyFont="1" applyBorder="1" applyAlignment="1">
      <alignment horizontal="right" vertical="top" shrinkToFit="1"/>
    </xf>
    <xf numFmtId="180" fontId="20" fillId="0" borderId="44" xfId="0" applyNumberFormat="1" applyFont="1" applyBorder="1" applyAlignment="1">
      <alignment horizontal="right" vertical="top" shrinkToFit="1"/>
    </xf>
    <xf numFmtId="180" fontId="21" fillId="0" borderId="112" xfId="0" applyNumberFormat="1" applyFont="1" applyBorder="1" applyAlignment="1">
      <alignment horizontal="right" vertical="center" shrinkToFit="1"/>
    </xf>
    <xf numFmtId="180" fontId="21" fillId="0" borderId="66" xfId="0" applyNumberFormat="1" applyFont="1" applyBorder="1" applyAlignment="1">
      <alignment horizontal="right" vertical="center" shrinkToFit="1"/>
    </xf>
    <xf numFmtId="0" fontId="8" fillId="0" borderId="47" xfId="0" applyFont="1" applyBorder="1" applyAlignment="1">
      <alignment horizontal="center" vertical="center" shrinkToFit="1"/>
    </xf>
    <xf numFmtId="0" fontId="8" fillId="0" borderId="51" xfId="0" applyFont="1" applyBorder="1" applyAlignment="1">
      <alignment horizontal="center" vertical="center" shrinkToFit="1"/>
    </xf>
    <xf numFmtId="180" fontId="8" fillId="0" borderId="101" xfId="0" applyNumberFormat="1" applyFont="1" applyBorder="1" applyAlignment="1">
      <alignment horizontal="center" vertical="center" shrinkToFit="1"/>
    </xf>
    <xf numFmtId="180" fontId="20" fillId="0" borderId="112" xfId="0" applyNumberFormat="1" applyFont="1" applyBorder="1" applyAlignment="1">
      <alignment horizontal="right" vertical="top" shrinkToFit="1"/>
    </xf>
    <xf numFmtId="180" fontId="20" fillId="0" borderId="80" xfId="0" applyNumberFormat="1" applyFont="1" applyBorder="1" applyAlignment="1">
      <alignment horizontal="right" vertical="top" shrinkToFit="1"/>
    </xf>
    <xf numFmtId="180" fontId="20" fillId="0" borderId="81" xfId="0" applyNumberFormat="1" applyFont="1" applyBorder="1" applyAlignment="1">
      <alignment horizontal="right" vertical="top" shrinkToFit="1"/>
    </xf>
    <xf numFmtId="180" fontId="8" fillId="0" borderId="115" xfId="0" applyNumberFormat="1" applyFont="1" applyBorder="1" applyAlignment="1">
      <alignment horizontal="center" vertical="center" shrinkToFit="1"/>
    </xf>
    <xf numFmtId="0" fontId="8" fillId="0" borderId="82" xfId="0" applyFont="1" applyBorder="1" applyAlignment="1">
      <alignment horizontal="center" vertical="center" textRotation="255" shrinkToFit="1"/>
    </xf>
    <xf numFmtId="0" fontId="8" fillId="0" borderId="83" xfId="0" applyFont="1" applyBorder="1" applyAlignment="1">
      <alignment horizontal="center" vertical="center" textRotation="255" shrinkToFit="1"/>
    </xf>
    <xf numFmtId="0" fontId="15" fillId="0" borderId="98" xfId="0" applyFont="1" applyBorder="1" applyAlignment="1">
      <alignment horizontal="center" vertical="center" shrinkToFit="1"/>
    </xf>
    <xf numFmtId="0" fontId="15" fillId="0" borderId="89" xfId="0" applyFont="1" applyBorder="1" applyAlignment="1">
      <alignment horizontal="distributed" vertical="center" justifyLastLine="1"/>
    </xf>
    <xf numFmtId="0" fontId="15" fillId="0" borderId="99" xfId="0" applyFont="1" applyBorder="1" applyAlignment="1">
      <alignment horizontal="distributed" vertical="center" justifyLastLine="1"/>
    </xf>
    <xf numFmtId="180" fontId="20" fillId="0" borderId="112" xfId="0" applyNumberFormat="1" applyFont="1" applyBorder="1" applyAlignment="1">
      <alignment horizontal="right" vertical="center" shrinkToFit="1"/>
    </xf>
    <xf numFmtId="0" fontId="8" fillId="0" borderId="90" xfId="0" quotePrefix="1" applyFont="1" applyBorder="1" applyAlignment="1">
      <alignment horizontal="center" vertical="center" shrinkToFit="1"/>
    </xf>
    <xf numFmtId="0" fontId="8" fillId="0" borderId="102" xfId="0" applyFont="1" applyBorder="1" applyAlignment="1">
      <alignment horizontal="right" vertical="center" textRotation="255"/>
    </xf>
    <xf numFmtId="0" fontId="8" fillId="0" borderId="40" xfId="0" applyFont="1" applyBorder="1" applyAlignment="1">
      <alignment horizontal="right" vertical="center" textRotation="255"/>
    </xf>
    <xf numFmtId="0" fontId="8" fillId="0" borderId="62" xfId="0" quotePrefix="1" applyFont="1" applyBorder="1" applyAlignment="1">
      <alignment horizontal="center" vertical="center"/>
    </xf>
    <xf numFmtId="0" fontId="8" fillId="0" borderId="51" xfId="0" quotePrefix="1" applyFont="1" applyBorder="1" applyAlignment="1">
      <alignment horizontal="center" vertical="center"/>
    </xf>
    <xf numFmtId="0" fontId="8" fillId="0" borderId="51" xfId="0" applyFont="1" applyBorder="1" applyAlignment="1">
      <alignment horizontal="distributed" vertical="center"/>
    </xf>
    <xf numFmtId="0" fontId="8" fillId="7" borderId="58" xfId="0" applyFont="1" applyFill="1" applyBorder="1" applyAlignment="1" applyProtection="1">
      <alignment horizontal="center" vertical="center" shrinkToFit="1"/>
      <protection locked="0"/>
    </xf>
    <xf numFmtId="0" fontId="8" fillId="7" borderId="42" xfId="0" applyFont="1" applyFill="1" applyBorder="1" applyAlignment="1" applyProtection="1">
      <alignment horizontal="center" vertical="center" shrinkToFit="1"/>
      <protection locked="0"/>
    </xf>
    <xf numFmtId="0" fontId="8" fillId="7" borderId="64" xfId="0" applyFont="1" applyFill="1" applyBorder="1" applyAlignment="1" applyProtection="1">
      <alignment horizontal="center" vertical="center" shrinkToFit="1"/>
      <protection locked="0"/>
    </xf>
    <xf numFmtId="0" fontId="8" fillId="7" borderId="69" xfId="0" applyFont="1" applyFill="1" applyBorder="1" applyAlignment="1" applyProtection="1">
      <alignment horizontal="left" vertical="center" shrinkToFit="1"/>
      <protection locked="0"/>
    </xf>
    <xf numFmtId="183" fontId="8" fillId="7" borderId="58" xfId="0" applyNumberFormat="1" applyFont="1" applyFill="1" applyBorder="1" applyAlignment="1" applyProtection="1">
      <alignment horizontal="right" vertical="center" shrinkToFit="1"/>
      <protection locked="0"/>
    </xf>
    <xf numFmtId="183" fontId="8" fillId="7" borderId="63" xfId="0" applyNumberFormat="1" applyFont="1" applyFill="1" applyBorder="1" applyAlignment="1" applyProtection="1">
      <alignment horizontal="right" vertical="center" shrinkToFit="1"/>
      <protection locked="0"/>
    </xf>
    <xf numFmtId="183" fontId="8" fillId="7" borderId="42" xfId="0" applyNumberFormat="1" applyFont="1" applyFill="1" applyBorder="1" applyAlignment="1" applyProtection="1">
      <alignment horizontal="right" vertical="center" shrinkToFit="1"/>
      <protection locked="0"/>
    </xf>
    <xf numFmtId="183" fontId="8" fillId="7" borderId="64" xfId="0" applyNumberFormat="1" applyFont="1" applyFill="1" applyBorder="1" applyAlignment="1" applyProtection="1">
      <alignment horizontal="right" vertical="center" shrinkToFit="1"/>
      <protection locked="0"/>
    </xf>
    <xf numFmtId="0" fontId="8" fillId="7" borderId="43" xfId="0" applyFont="1" applyFill="1" applyBorder="1" applyAlignment="1" applyProtection="1">
      <alignment horizontal="left" vertical="center" shrinkToFit="1"/>
      <protection locked="0"/>
    </xf>
    <xf numFmtId="0" fontId="8" fillId="0" borderId="84" xfId="0" applyFont="1" applyBorder="1" applyAlignment="1">
      <alignment horizontal="center" vertical="center" textRotation="255"/>
    </xf>
    <xf numFmtId="0" fontId="8" fillId="0" borderId="85" xfId="0" applyFont="1" applyBorder="1" applyAlignment="1">
      <alignment horizontal="center" vertical="center" textRotation="255"/>
    </xf>
    <xf numFmtId="0" fontId="8" fillId="0" borderId="90" xfId="0" applyFont="1" applyBorder="1" applyAlignment="1">
      <alignment horizontal="center" vertical="center" textRotation="255"/>
    </xf>
    <xf numFmtId="0" fontId="8" fillId="0" borderId="88" xfId="0" applyFont="1" applyBorder="1" applyAlignment="1">
      <alignment horizontal="center" vertical="center" textRotation="255"/>
    </xf>
    <xf numFmtId="0" fontId="8" fillId="0" borderId="62" xfId="0" applyFont="1" applyBorder="1" applyAlignment="1">
      <alignment horizontal="distributed" vertical="center"/>
    </xf>
    <xf numFmtId="0" fontId="15" fillId="0" borderId="83" xfId="0" applyFont="1" applyBorder="1" applyAlignment="1">
      <alignment horizontal="distributed" vertical="center" justifyLastLine="1" shrinkToFit="1"/>
    </xf>
    <xf numFmtId="0" fontId="15" fillId="0" borderId="40" xfId="0" applyFont="1" applyBorder="1" applyAlignment="1">
      <alignment horizontal="distributed" vertical="center" justifyLastLine="1" shrinkToFit="1"/>
    </xf>
    <xf numFmtId="0" fontId="15" fillId="0" borderId="85" xfId="0" applyFont="1" applyBorder="1" applyAlignment="1">
      <alignment horizontal="distributed" vertical="center" justifyLastLine="1" shrinkToFit="1"/>
    </xf>
    <xf numFmtId="0" fontId="8" fillId="0" borderId="84" xfId="0" quotePrefix="1" applyFont="1" applyBorder="1" applyAlignment="1">
      <alignment horizontal="center" vertical="center"/>
    </xf>
    <xf numFmtId="0" fontId="8" fillId="0" borderId="85" xfId="0" quotePrefix="1" applyFont="1" applyBorder="1" applyAlignment="1">
      <alignment horizontal="center" vertical="center"/>
    </xf>
    <xf numFmtId="0" fontId="8" fillId="0" borderId="102"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8" fillId="0" borderId="90" xfId="0" applyFont="1" applyBorder="1" applyAlignment="1">
      <alignment horizontal="center" vertical="center"/>
    </xf>
    <xf numFmtId="0" fontId="8" fillId="0" borderId="88" xfId="0" applyFont="1" applyBorder="1" applyAlignment="1">
      <alignment horizontal="center" vertical="center"/>
    </xf>
    <xf numFmtId="0" fontId="8" fillId="7" borderId="59" xfId="0" applyFont="1" applyFill="1" applyBorder="1" applyAlignment="1" applyProtection="1">
      <alignment horizontal="center" vertical="center" shrinkToFit="1"/>
      <protection locked="0"/>
    </xf>
    <xf numFmtId="0" fontId="8" fillId="7" borderId="92" xfId="0" applyFont="1" applyFill="1" applyBorder="1" applyAlignment="1" applyProtection="1">
      <alignment horizontal="center" vertical="center" shrinkToFit="1"/>
      <protection locked="0"/>
    </xf>
    <xf numFmtId="0" fontId="8" fillId="7" borderId="60" xfId="0" applyFont="1" applyFill="1" applyBorder="1" applyAlignment="1" applyProtection="1">
      <alignment horizontal="left" vertical="center" shrinkToFit="1"/>
      <protection locked="0"/>
    </xf>
    <xf numFmtId="0" fontId="8" fillId="0" borderId="65" xfId="0" quotePrefix="1" applyFont="1" applyBorder="1" applyAlignment="1">
      <alignment horizontal="center" vertical="center"/>
    </xf>
    <xf numFmtId="0" fontId="8" fillId="0" borderId="65" xfId="0" applyFont="1" applyBorder="1" applyAlignment="1">
      <alignment horizontal="distributed" vertical="center"/>
    </xf>
    <xf numFmtId="0" fontId="8" fillId="0" borderId="113" xfId="0" applyFont="1" applyBorder="1" applyAlignment="1">
      <alignment horizontal="center" vertical="center" shrinkToFit="1"/>
    </xf>
    <xf numFmtId="0" fontId="8" fillId="0" borderId="100" xfId="0" applyFont="1" applyBorder="1" applyAlignment="1">
      <alignment horizontal="center" vertical="center" shrinkToFit="1"/>
    </xf>
    <xf numFmtId="0" fontId="8" fillId="0" borderId="82" xfId="0" applyFont="1" applyBorder="1" applyAlignment="1">
      <alignment horizontal="center" vertical="center"/>
    </xf>
    <xf numFmtId="0" fontId="8" fillId="0" borderId="83" xfId="0" applyFont="1" applyBorder="1" applyAlignment="1">
      <alignment horizontal="center" vertical="center"/>
    </xf>
    <xf numFmtId="180" fontId="8" fillId="7" borderId="113" xfId="0" applyNumberFormat="1" applyFont="1" applyFill="1" applyBorder="1" applyAlignment="1" applyProtection="1">
      <alignment horizontal="center" vertical="center" shrinkToFit="1"/>
      <protection locked="0"/>
    </xf>
    <xf numFmtId="180" fontId="8" fillId="7" borderId="63" xfId="0" applyNumberFormat="1" applyFont="1" applyFill="1" applyBorder="1" applyAlignment="1" applyProtection="1">
      <alignment horizontal="center" vertical="center" shrinkToFit="1"/>
      <protection locked="0"/>
    </xf>
    <xf numFmtId="180" fontId="8" fillId="7" borderId="64" xfId="0" applyNumberFormat="1" applyFont="1" applyFill="1" applyBorder="1" applyAlignment="1" applyProtection="1">
      <alignment horizontal="center" vertical="center" textRotation="255" shrinkToFit="1"/>
      <protection locked="0"/>
    </xf>
    <xf numFmtId="180" fontId="21" fillId="7" borderId="92" xfId="0" applyNumberFormat="1" applyFont="1" applyFill="1" applyBorder="1" applyAlignment="1" applyProtection="1">
      <alignment horizontal="center" vertical="center" textRotation="255" shrinkToFit="1"/>
      <protection locked="0"/>
    </xf>
    <xf numFmtId="180" fontId="21" fillId="0" borderId="59" xfId="0" applyNumberFormat="1" applyFont="1" applyBorder="1" applyAlignment="1">
      <alignment vertical="center" shrinkToFit="1"/>
    </xf>
    <xf numFmtId="180" fontId="1" fillId="0" borderId="79" xfId="0" quotePrefix="1" applyNumberFormat="1" applyFont="1" applyBorder="1" applyAlignment="1">
      <alignment horizontal="left" vertical="center" shrinkToFit="1"/>
    </xf>
    <xf numFmtId="180" fontId="1" fillId="0" borderId="80" xfId="0" applyNumberFormat="1" applyFont="1" applyBorder="1" applyAlignment="1">
      <alignment horizontal="left" vertical="center" shrinkToFit="1"/>
    </xf>
    <xf numFmtId="180" fontId="1" fillId="0" borderId="70" xfId="0" applyNumberFormat="1" applyFont="1" applyBorder="1" applyAlignment="1">
      <alignment horizontal="left" vertical="center" shrinkToFit="1"/>
    </xf>
    <xf numFmtId="180" fontId="1" fillId="0" borderId="71" xfId="0" applyNumberFormat="1" applyFont="1" applyBorder="1" applyAlignment="1">
      <alignment horizontal="left" vertical="center" shrinkToFit="1"/>
    </xf>
    <xf numFmtId="0" fontId="8" fillId="0" borderId="56" xfId="0" applyFont="1" applyBorder="1" applyAlignment="1">
      <alignment horizontal="center" vertical="center" shrinkToFit="1"/>
    </xf>
    <xf numFmtId="0" fontId="8" fillId="0" borderId="57" xfId="0" applyFont="1" applyBorder="1" applyAlignment="1">
      <alignment horizontal="center" vertical="center" shrinkToFit="1"/>
    </xf>
    <xf numFmtId="180" fontId="8" fillId="7" borderId="59" xfId="0" applyNumberFormat="1" applyFont="1" applyFill="1" applyBorder="1" applyAlignment="1" applyProtection="1">
      <alignment vertical="center" shrinkToFit="1"/>
      <protection locked="0"/>
    </xf>
    <xf numFmtId="0" fontId="8" fillId="0" borderId="2" xfId="0" applyFont="1" applyBorder="1" applyAlignment="1">
      <alignment horizontal="center" vertical="center" textRotation="255" shrinkToFit="1"/>
    </xf>
    <xf numFmtId="0" fontId="8" fillId="0" borderId="78" xfId="0" applyFont="1" applyBorder="1" applyAlignment="1">
      <alignment horizontal="center" vertical="center" textRotation="255" shrinkToFit="1"/>
    </xf>
    <xf numFmtId="0" fontId="8" fillId="3" borderId="2" xfId="0" applyFont="1" applyFill="1" applyBorder="1" applyAlignment="1">
      <alignment horizontal="center" vertical="center" textRotation="255" shrinkToFit="1"/>
    </xf>
    <xf numFmtId="0" fontId="8" fillId="3" borderId="78" xfId="0" applyFont="1" applyFill="1" applyBorder="1" applyAlignment="1">
      <alignment horizontal="center" vertical="center" textRotation="255" shrinkToFit="1"/>
    </xf>
    <xf numFmtId="0" fontId="8" fillId="0" borderId="31" xfId="0" applyFont="1" applyBorder="1" applyAlignment="1">
      <alignment horizontal="center" vertical="center" textRotation="255" shrinkToFit="1"/>
    </xf>
    <xf numFmtId="0" fontId="8" fillId="0" borderId="55" xfId="0" applyFont="1" applyBorder="1" applyAlignment="1">
      <alignment horizontal="center" vertical="center" textRotation="255" shrinkToFit="1"/>
    </xf>
    <xf numFmtId="0" fontId="8" fillId="0" borderId="52" xfId="0" quotePrefix="1" applyFont="1" applyBorder="1" applyAlignment="1">
      <alignment horizontal="center" vertical="center" shrinkToFit="1"/>
    </xf>
    <xf numFmtId="0" fontId="8" fillId="0" borderId="53" xfId="0" quotePrefix="1" applyFont="1" applyBorder="1" applyAlignment="1">
      <alignment horizontal="center" vertical="center" shrinkToFit="1"/>
    </xf>
    <xf numFmtId="0" fontId="8" fillId="0" borderId="45" xfId="0" quotePrefix="1" applyFont="1" applyBorder="1" applyAlignment="1">
      <alignment horizontal="center" vertical="center" shrinkToFit="1"/>
    </xf>
    <xf numFmtId="0" fontId="8" fillId="0" borderId="78" xfId="0" quotePrefix="1" applyFont="1" applyBorder="1" applyAlignment="1">
      <alignment horizontal="center" vertical="center" shrinkToFit="1"/>
    </xf>
    <xf numFmtId="0" fontId="8" fillId="3" borderId="45" xfId="0" quotePrefix="1" applyFont="1" applyFill="1" applyBorder="1" applyAlignment="1">
      <alignment horizontal="center" vertical="center" shrinkToFit="1"/>
    </xf>
    <xf numFmtId="0" fontId="8" fillId="3" borderId="78" xfId="0" quotePrefix="1" applyFont="1" applyFill="1" applyBorder="1" applyAlignment="1">
      <alignment horizontal="center" vertical="center" shrinkToFit="1"/>
    </xf>
    <xf numFmtId="0" fontId="8" fillId="0" borderId="54" xfId="0" quotePrefix="1" applyFont="1" applyBorder="1" applyAlignment="1">
      <alignment horizontal="center" vertical="center" shrinkToFit="1"/>
    </xf>
    <xf numFmtId="0" fontId="8" fillId="0" borderId="55" xfId="0" quotePrefix="1" applyFont="1" applyBorder="1" applyAlignment="1">
      <alignment horizontal="center" vertical="center" shrinkToFit="1"/>
    </xf>
    <xf numFmtId="0" fontId="8" fillId="3" borderId="42" xfId="0" applyFont="1" applyFill="1" applyBorder="1" applyAlignment="1" applyProtection="1">
      <alignment horizontal="center" vertical="center" shrinkToFit="1"/>
      <protection locked="0"/>
    </xf>
    <xf numFmtId="0" fontId="8" fillId="3" borderId="43" xfId="0" applyFont="1" applyFill="1" applyBorder="1" applyAlignment="1" applyProtection="1">
      <alignment horizontal="center" vertical="center" shrinkToFit="1"/>
      <protection locked="0"/>
    </xf>
    <xf numFmtId="0" fontId="8" fillId="3" borderId="64" xfId="0" applyFont="1" applyFill="1" applyBorder="1" applyAlignment="1" applyProtection="1">
      <alignment horizontal="center" vertical="center" shrinkToFit="1"/>
      <protection locked="0"/>
    </xf>
    <xf numFmtId="0" fontId="8" fillId="3" borderId="59" xfId="0" applyFont="1" applyFill="1" applyBorder="1" applyAlignment="1" applyProtection="1">
      <alignment horizontal="center" vertical="center" shrinkToFit="1"/>
      <protection locked="0"/>
    </xf>
    <xf numFmtId="0" fontId="8" fillId="3" borderId="60" xfId="0" applyFont="1" applyFill="1" applyBorder="1" applyAlignment="1" applyProtection="1">
      <alignment horizontal="center" vertical="center" shrinkToFit="1"/>
      <protection locked="0"/>
    </xf>
    <xf numFmtId="0" fontId="8" fillId="3" borderId="92" xfId="0" applyFont="1" applyFill="1" applyBorder="1" applyAlignment="1" applyProtection="1">
      <alignment horizontal="center" vertical="center" shrinkToFit="1"/>
      <protection locked="0"/>
    </xf>
    <xf numFmtId="0" fontId="8" fillId="3" borderId="54"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55" xfId="0" applyFont="1" applyFill="1" applyBorder="1" applyAlignment="1" applyProtection="1">
      <alignment horizontal="center" vertical="center" shrinkToFit="1"/>
      <protection locked="0"/>
    </xf>
    <xf numFmtId="180" fontId="20" fillId="0" borderId="59" xfId="0" applyNumberFormat="1" applyFont="1" applyBorder="1" applyAlignment="1">
      <alignment horizontal="right" vertical="center" shrinkToFit="1"/>
    </xf>
    <xf numFmtId="180" fontId="20" fillId="0" borderId="60" xfId="0" applyNumberFormat="1" applyFont="1" applyBorder="1" applyAlignment="1">
      <alignment horizontal="right" vertical="center" shrinkToFit="1"/>
    </xf>
    <xf numFmtId="180" fontId="20" fillId="0" borderId="61" xfId="0" applyNumberFormat="1" applyFont="1" applyBorder="1" applyAlignment="1">
      <alignment horizontal="right" vertical="center" shrinkToFit="1"/>
    </xf>
    <xf numFmtId="181" fontId="8" fillId="7" borderId="65" xfId="0" applyNumberFormat="1" applyFont="1" applyFill="1" applyBorder="1" applyAlignment="1" applyProtection="1">
      <alignment horizontal="right" vertical="center" shrinkToFit="1"/>
      <protection locked="0"/>
    </xf>
    <xf numFmtId="181" fontId="8" fillId="7" borderId="59" xfId="0" applyNumberFormat="1" applyFont="1" applyFill="1" applyBorder="1" applyAlignment="1" applyProtection="1">
      <alignment horizontal="right" vertical="center" shrinkToFit="1"/>
      <protection locked="0"/>
    </xf>
    <xf numFmtId="0" fontId="8" fillId="7" borderId="92" xfId="0" applyFont="1" applyFill="1" applyBorder="1" applyAlignment="1" applyProtection="1">
      <alignment horizontal="center" vertical="center" textRotation="255" shrinkToFit="1"/>
      <protection locked="0"/>
    </xf>
    <xf numFmtId="0" fontId="21" fillId="0" borderId="113" xfId="0" applyFont="1" applyBorder="1" applyAlignment="1">
      <alignment horizontal="center" vertical="center" shrinkToFit="1"/>
    </xf>
    <xf numFmtId="0" fontId="21" fillId="0" borderId="100" xfId="0" applyFont="1" applyBorder="1" applyAlignment="1">
      <alignment horizontal="center" vertical="center" shrinkToFit="1"/>
    </xf>
    <xf numFmtId="180" fontId="21" fillId="0" borderId="113" xfId="0" applyNumberFormat="1" applyFont="1" applyBorder="1" applyAlignment="1">
      <alignment horizontal="center" vertical="center" shrinkToFit="1"/>
    </xf>
    <xf numFmtId="180" fontId="21" fillId="0" borderId="100" xfId="0" applyNumberFormat="1" applyFont="1" applyBorder="1" applyAlignment="1">
      <alignment horizontal="center" vertical="center" shrinkToFit="1"/>
    </xf>
    <xf numFmtId="180" fontId="8" fillId="7" borderId="64" xfId="0" applyNumberFormat="1" applyFont="1" applyFill="1" applyBorder="1" applyAlignment="1" applyProtection="1">
      <alignment horizontal="center" vertical="center" shrinkToFit="1"/>
      <protection locked="0"/>
    </xf>
    <xf numFmtId="180" fontId="8" fillId="7" borderId="92" xfId="0" applyNumberFormat="1" applyFont="1" applyFill="1" applyBorder="1" applyAlignment="1" applyProtection="1">
      <alignment horizontal="center" vertical="center" textRotation="255" shrinkToFit="1"/>
      <protection locked="0"/>
    </xf>
    <xf numFmtId="180" fontId="8" fillId="0" borderId="67" xfId="0" applyNumberFormat="1" applyFont="1" applyBorder="1" applyAlignment="1">
      <alignment horizontal="center" vertical="center"/>
    </xf>
    <xf numFmtId="180" fontId="8" fillId="0" borderId="115" xfId="0" applyNumberFormat="1" applyFont="1" applyBorder="1" applyAlignment="1">
      <alignment horizontal="center" vertical="center"/>
    </xf>
    <xf numFmtId="180" fontId="8" fillId="0" borderId="114" xfId="0" applyNumberFormat="1" applyFont="1" applyBorder="1" applyAlignment="1">
      <alignment horizontal="center" vertical="center"/>
    </xf>
    <xf numFmtId="180" fontId="8" fillId="0" borderId="101" xfId="0" applyNumberFormat="1" applyFont="1" applyBorder="1" applyAlignment="1">
      <alignment horizontal="center" vertical="center"/>
    </xf>
    <xf numFmtId="180" fontId="8" fillId="0" borderId="47" xfId="0" applyNumberFormat="1" applyFont="1" applyBorder="1" applyAlignment="1">
      <alignment horizontal="right" vertical="center" shrinkToFit="1"/>
    </xf>
    <xf numFmtId="180" fontId="8" fillId="0" borderId="112" xfId="0" applyNumberFormat="1" applyFont="1" applyBorder="1" applyAlignment="1">
      <alignment horizontal="right" vertical="center" shrinkToFit="1"/>
    </xf>
    <xf numFmtId="180" fontId="8" fillId="0" borderId="51" xfId="0" applyNumberFormat="1" applyFont="1" applyBorder="1" applyAlignment="1">
      <alignment horizontal="right" vertical="center" shrinkToFit="1"/>
    </xf>
    <xf numFmtId="180" fontId="8" fillId="0" borderId="66" xfId="0" applyNumberFormat="1" applyFont="1" applyBorder="1" applyAlignment="1">
      <alignment horizontal="right" vertical="center" shrinkToFit="1"/>
    </xf>
    <xf numFmtId="0" fontId="21" fillId="0" borderId="4" xfId="0" applyFont="1" applyBorder="1" applyAlignment="1">
      <alignment horizontal="center" vertical="center"/>
    </xf>
    <xf numFmtId="0" fontId="21" fillId="0" borderId="21" xfId="0" applyFont="1" applyBorder="1" applyAlignment="1">
      <alignment horizontal="center" vertical="center"/>
    </xf>
    <xf numFmtId="0" fontId="36" fillId="0" borderId="21" xfId="0" applyFont="1" applyBorder="1" applyAlignment="1">
      <alignment horizontal="center" vertical="center"/>
    </xf>
    <xf numFmtId="0" fontId="15" fillId="0" borderId="73" xfId="0" applyFont="1" applyBorder="1" applyAlignment="1">
      <alignment horizontal="center" vertical="center" shrinkToFit="1"/>
    </xf>
    <xf numFmtId="0" fontId="15" fillId="0" borderId="65" xfId="0" applyFont="1" applyBorder="1" applyAlignment="1">
      <alignment horizontal="center" vertical="center" wrapText="1"/>
    </xf>
    <xf numFmtId="0" fontId="12" fillId="0" borderId="4" xfId="0" applyFont="1" applyBorder="1" applyAlignment="1">
      <alignment horizontal="distributed" vertical="center"/>
    </xf>
    <xf numFmtId="0" fontId="12" fillId="0" borderId="21" xfId="0" applyFont="1" applyBorder="1" applyAlignment="1">
      <alignment horizontal="distributed" vertical="center"/>
    </xf>
    <xf numFmtId="0" fontId="8" fillId="0" borderId="2" xfId="0" quotePrefix="1" applyFont="1" applyBorder="1" applyAlignment="1">
      <alignment horizontal="center" vertical="center" shrinkToFit="1"/>
    </xf>
    <xf numFmtId="183" fontId="8" fillId="7" borderId="59" xfId="0" applyNumberFormat="1" applyFont="1" applyFill="1" applyBorder="1" applyAlignment="1" applyProtection="1">
      <alignment horizontal="right" vertical="center" shrinkToFit="1"/>
      <protection locked="0"/>
    </xf>
    <xf numFmtId="183" fontId="8" fillId="7" borderId="92" xfId="0" applyNumberFormat="1" applyFont="1" applyFill="1" applyBorder="1" applyAlignment="1" applyProtection="1">
      <alignment horizontal="right" vertical="center" shrinkToFit="1"/>
      <protection locked="0"/>
    </xf>
    <xf numFmtId="180" fontId="8" fillId="7" borderId="112" xfId="0" applyNumberFormat="1" applyFont="1" applyFill="1" applyBorder="1" applyAlignment="1" applyProtection="1">
      <alignment vertical="center" shrinkToFit="1"/>
      <protection locked="0"/>
    </xf>
    <xf numFmtId="181" fontId="21" fillId="0" borderId="65" xfId="0" applyNumberFormat="1" applyFont="1" applyBorder="1" applyAlignment="1">
      <alignment horizontal="right" vertical="center" shrinkToFit="1"/>
    </xf>
    <xf numFmtId="181" fontId="21" fillId="0" borderId="59" xfId="0" applyNumberFormat="1" applyFont="1" applyBorder="1" applyAlignment="1">
      <alignment horizontal="right" vertical="center" shrinkToFit="1"/>
    </xf>
    <xf numFmtId="180" fontId="8" fillId="7" borderId="73" xfId="0" applyNumberFormat="1" applyFont="1" applyFill="1" applyBorder="1" applyAlignment="1" applyProtection="1">
      <alignment vertical="center" shrinkToFit="1"/>
      <protection locked="0"/>
    </xf>
    <xf numFmtId="180" fontId="8" fillId="7" borderId="72" xfId="0" applyNumberFormat="1" applyFont="1" applyFill="1" applyBorder="1" applyAlignment="1" applyProtection="1">
      <alignment vertical="center" shrinkToFit="1"/>
      <protection locked="0"/>
    </xf>
    <xf numFmtId="0" fontId="8" fillId="7" borderId="49" xfId="0" applyFont="1" applyFill="1" applyBorder="1" applyAlignment="1" applyProtection="1">
      <alignment horizontal="left" vertical="center" shrinkToFit="1"/>
      <protection locked="0"/>
    </xf>
    <xf numFmtId="180" fontId="8" fillId="3" borderId="49" xfId="0" applyNumberFormat="1" applyFont="1" applyFill="1" applyBorder="1" applyAlignment="1" applyProtection="1">
      <alignment vertical="center" shrinkToFit="1"/>
      <protection locked="0"/>
    </xf>
    <xf numFmtId="180" fontId="8" fillId="3" borderId="73" xfId="0" applyNumberFormat="1" applyFont="1" applyFill="1" applyBorder="1" applyAlignment="1" applyProtection="1">
      <alignment vertical="center" shrinkToFit="1"/>
      <protection locked="0"/>
    </xf>
    <xf numFmtId="0" fontId="27" fillId="0" borderId="47"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1" xfId="0" applyFont="1" applyBorder="1" applyAlignment="1">
      <alignment horizontal="center" vertical="center" shrinkToFit="1"/>
    </xf>
    <xf numFmtId="0" fontId="27" fillId="0" borderId="57" xfId="0" applyFont="1" applyBorder="1" applyAlignment="1">
      <alignment horizontal="center" vertical="center" shrinkToFit="1"/>
    </xf>
    <xf numFmtId="0" fontId="8" fillId="7" borderId="48" xfId="0" applyFont="1" applyFill="1" applyBorder="1" applyAlignment="1" applyProtection="1">
      <alignment horizontal="center" vertical="center" shrinkToFit="1"/>
      <protection locked="0"/>
    </xf>
    <xf numFmtId="0" fontId="8" fillId="7" borderId="49" xfId="0" applyFont="1" applyFill="1" applyBorder="1" applyAlignment="1" applyProtection="1">
      <alignment horizontal="center" vertical="center" shrinkToFit="1"/>
      <protection locked="0"/>
    </xf>
    <xf numFmtId="180" fontId="8" fillId="3" borderId="51" xfId="0" applyNumberFormat="1" applyFont="1" applyFill="1" applyBorder="1" applyAlignment="1" applyProtection="1">
      <alignment vertical="center" shrinkToFit="1"/>
      <protection locked="0"/>
    </xf>
    <xf numFmtId="180" fontId="8" fillId="3" borderId="57" xfId="0" applyNumberFormat="1" applyFont="1" applyFill="1" applyBorder="1" applyAlignment="1" applyProtection="1">
      <alignment vertical="center" shrinkToFit="1"/>
      <protection locked="0"/>
    </xf>
    <xf numFmtId="180" fontId="21" fillId="0" borderId="88" xfId="0" applyNumberFormat="1" applyFont="1" applyBorder="1" applyAlignment="1">
      <alignment horizontal="right" vertical="center" shrinkToFit="1"/>
    </xf>
    <xf numFmtId="0" fontId="19" fillId="0" borderId="0" xfId="0" quotePrefix="1" applyFont="1" applyAlignment="1">
      <alignment horizontal="left"/>
    </xf>
    <xf numFmtId="0" fontId="19" fillId="0" borderId="4" xfId="0" quotePrefix="1" applyFont="1" applyBorder="1" applyAlignment="1">
      <alignment horizontal="left"/>
    </xf>
    <xf numFmtId="180" fontId="8" fillId="7" borderId="73" xfId="0" applyNumberFormat="1" applyFont="1" applyFill="1" applyBorder="1" applyAlignment="1" applyProtection="1">
      <alignment horizontal="right" vertical="center" shrinkToFit="1"/>
      <protection locked="0"/>
    </xf>
    <xf numFmtId="0" fontId="8" fillId="0" borderId="49" xfId="0" applyFont="1" applyBorder="1" applyAlignment="1">
      <alignment horizontal="distributed" shrinkToFit="1"/>
    </xf>
    <xf numFmtId="0" fontId="8" fillId="0" borderId="62" xfId="0" applyFont="1" applyBorder="1" applyAlignment="1">
      <alignment horizontal="distributed" shrinkToFit="1"/>
    </xf>
    <xf numFmtId="0" fontId="8" fillId="0" borderId="65" xfId="0" applyFont="1" applyBorder="1" applyAlignment="1">
      <alignment horizontal="center" vertical="top" shrinkToFit="1"/>
    </xf>
    <xf numFmtId="0" fontId="8" fillId="0" borderId="49" xfId="0" applyFont="1" applyBorder="1" applyAlignment="1">
      <alignment horizontal="center" vertical="top" shrinkToFit="1"/>
    </xf>
    <xf numFmtId="0" fontId="7" fillId="0" borderId="49" xfId="0" applyFont="1" applyBorder="1" applyAlignment="1">
      <alignment horizontal="center" vertical="center" shrinkToFit="1"/>
    </xf>
    <xf numFmtId="0" fontId="1" fillId="0" borderId="49" xfId="0" quotePrefix="1" applyFont="1" applyBorder="1" applyAlignment="1">
      <alignment horizontal="center" vertical="center" shrinkToFit="1"/>
    </xf>
    <xf numFmtId="0" fontId="1" fillId="0" borderId="58" xfId="0" applyFont="1" applyBorder="1" applyAlignment="1">
      <alignment horizontal="center" vertical="center" shrinkToFit="1"/>
    </xf>
    <xf numFmtId="0" fontId="1" fillId="0" borderId="51" xfId="0" applyFont="1" applyBorder="1" applyAlignment="1">
      <alignment horizontal="center" vertical="center" shrinkToFit="1"/>
    </xf>
    <xf numFmtId="0" fontId="1" fillId="0" borderId="66" xfId="0" applyFont="1" applyBorder="1" applyAlignment="1">
      <alignment horizontal="center" vertical="center" shrinkToFit="1"/>
    </xf>
    <xf numFmtId="180" fontId="8" fillId="7" borderId="95" xfId="0" applyNumberFormat="1" applyFont="1" applyFill="1" applyBorder="1" applyAlignment="1" applyProtection="1">
      <alignment vertical="center" shrinkToFit="1"/>
      <protection locked="0"/>
    </xf>
    <xf numFmtId="0" fontId="8" fillId="3" borderId="49" xfId="0" applyFont="1" applyFill="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8" xfId="0" applyFont="1" applyBorder="1" applyAlignment="1" applyProtection="1">
      <alignment horizontal="center" vertical="center" shrinkToFit="1"/>
      <protection locked="0"/>
    </xf>
    <xf numFmtId="0" fontId="8" fillId="3" borderId="51" xfId="0" applyFont="1" applyFill="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1" fillId="0" borderId="46" xfId="0" quotePrefix="1" applyFont="1" applyBorder="1" applyAlignment="1">
      <alignment horizontal="center" vertical="center" shrinkToFit="1"/>
    </xf>
    <xf numFmtId="0" fontId="1" fillId="0" borderId="112" xfId="0" applyFont="1" applyBorder="1" applyAlignment="1">
      <alignment horizontal="center" vertical="center" shrinkToFit="1"/>
    </xf>
    <xf numFmtId="0" fontId="1" fillId="0" borderId="50" xfId="0" applyFont="1" applyBorder="1" applyAlignment="1">
      <alignment horizontal="center" vertical="center" shrinkToFit="1"/>
    </xf>
    <xf numFmtId="0" fontId="8" fillId="7" borderId="65" xfId="0" applyFont="1" applyFill="1" applyBorder="1" applyAlignment="1" applyProtection="1">
      <alignment horizontal="left" vertical="center" shrinkToFit="1"/>
      <protection locked="0"/>
    </xf>
    <xf numFmtId="180" fontId="21" fillId="0" borderId="78" xfId="0" applyNumberFormat="1" applyFont="1" applyBorder="1" applyAlignment="1">
      <alignment horizontal="right" vertical="center" shrinkToFit="1"/>
    </xf>
    <xf numFmtId="180" fontId="21" fillId="0" borderId="40" xfId="0" applyNumberFormat="1" applyFont="1" applyBorder="1" applyAlignment="1">
      <alignment horizontal="right" vertical="center" shrinkToFit="1"/>
    </xf>
    <xf numFmtId="0" fontId="8" fillId="0" borderId="46"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86" xfId="0" quotePrefix="1" applyFont="1" applyBorder="1" applyAlignment="1">
      <alignment horizontal="center" vertical="center" shrinkToFit="1"/>
    </xf>
    <xf numFmtId="0" fontId="8" fillId="0" borderId="96" xfId="0" quotePrefix="1" applyFont="1" applyBorder="1" applyAlignment="1">
      <alignment horizontal="center" vertical="center" shrinkToFit="1"/>
    </xf>
    <xf numFmtId="180" fontId="21" fillId="3" borderId="49" xfId="0" applyNumberFormat="1" applyFont="1" applyFill="1" applyBorder="1" applyAlignment="1">
      <alignment horizontal="right" vertical="center" shrinkToFit="1"/>
    </xf>
    <xf numFmtId="180" fontId="21" fillId="3" borderId="73" xfId="0" applyNumberFormat="1" applyFont="1" applyFill="1" applyBorder="1" applyAlignment="1">
      <alignment horizontal="right" vertical="center" shrinkToFit="1"/>
    </xf>
    <xf numFmtId="0" fontId="8" fillId="3" borderId="49" xfId="0" applyFont="1" applyFill="1" applyBorder="1" applyAlignment="1">
      <alignment horizontal="distributed" vertical="center" shrinkToFit="1"/>
    </xf>
    <xf numFmtId="0" fontId="8" fillId="7" borderId="65" xfId="0" applyFont="1" applyFill="1" applyBorder="1" applyAlignment="1" applyProtection="1">
      <alignment horizontal="center" vertical="center" shrinkToFit="1"/>
      <protection locked="0"/>
    </xf>
    <xf numFmtId="180" fontId="8" fillId="7" borderId="72" xfId="0" applyNumberFormat="1" applyFont="1" applyFill="1" applyBorder="1" applyAlignment="1" applyProtection="1">
      <alignment horizontal="right" vertical="center" shrinkToFit="1"/>
      <protection locked="0"/>
    </xf>
    <xf numFmtId="0" fontId="8" fillId="0" borderId="96" xfId="0" applyFont="1" applyBorder="1" applyAlignment="1">
      <alignment horizontal="center" vertical="center" shrinkToFit="1"/>
    </xf>
    <xf numFmtId="0" fontId="8" fillId="3" borderId="49" xfId="0" applyFont="1" applyFill="1" applyBorder="1" applyAlignment="1">
      <alignment horizontal="center" vertical="center" shrinkToFit="1"/>
    </xf>
    <xf numFmtId="180" fontId="8" fillId="7" borderId="51" xfId="0" applyNumberFormat="1" applyFont="1" applyFill="1" applyBorder="1" applyAlignment="1" applyProtection="1">
      <alignment vertical="center" shrinkToFit="1"/>
      <protection locked="0"/>
    </xf>
    <xf numFmtId="180" fontId="8" fillId="7" borderId="83" xfId="0" applyNumberFormat="1" applyFont="1" applyFill="1" applyBorder="1" applyAlignment="1" applyProtection="1">
      <alignment vertical="center" shrinkToFit="1"/>
      <protection locked="0"/>
    </xf>
    <xf numFmtId="0" fontId="1" fillId="0" borderId="83" xfId="0" quotePrefix="1" applyFont="1" applyBorder="1" applyAlignment="1">
      <alignment horizontal="center" vertical="center" shrinkToFit="1"/>
    </xf>
    <xf numFmtId="0" fontId="1" fillId="0" borderId="52" xfId="0" applyFont="1" applyBorder="1" applyAlignment="1">
      <alignment horizontal="center" vertical="center" shrinkToFit="1"/>
    </xf>
    <xf numFmtId="0" fontId="1" fillId="0" borderId="85" xfId="0" applyFont="1" applyBorder="1" applyAlignment="1">
      <alignment horizontal="center" vertical="center" shrinkToFit="1"/>
    </xf>
    <xf numFmtId="0" fontId="1" fillId="0" borderId="54" xfId="0" applyFont="1" applyBorder="1" applyAlignment="1">
      <alignment horizontal="center" vertical="center" shrinkToFit="1"/>
    </xf>
    <xf numFmtId="0" fontId="8" fillId="0" borderId="86" xfId="0" applyFont="1" applyBorder="1" applyAlignment="1">
      <alignment horizontal="center" vertical="center" textRotation="255" shrinkToFit="1"/>
    </xf>
    <xf numFmtId="0" fontId="8" fillId="0" borderId="65" xfId="0" quotePrefix="1" applyFont="1" applyBorder="1" applyAlignment="1">
      <alignment horizontal="center" vertical="center" textRotation="255" shrinkToFit="1"/>
    </xf>
    <xf numFmtId="0" fontId="8" fillId="0" borderId="48" xfId="0" quotePrefix="1" applyFont="1" applyBorder="1" applyAlignment="1">
      <alignment horizontal="center" vertical="center" textRotation="255" shrinkToFit="1"/>
    </xf>
    <xf numFmtId="0" fontId="8" fillId="0" borderId="49" xfId="0" quotePrefix="1" applyFont="1" applyBorder="1" applyAlignment="1">
      <alignment horizontal="center" vertical="center" textRotation="255" shrinkToFit="1"/>
    </xf>
    <xf numFmtId="0" fontId="8" fillId="0" borderId="50" xfId="0" quotePrefix="1" applyFont="1" applyBorder="1" applyAlignment="1">
      <alignment horizontal="center" vertical="center" textRotation="255" shrinkToFit="1"/>
    </xf>
    <xf numFmtId="0" fontId="8" fillId="0" borderId="51" xfId="0" quotePrefix="1" applyFont="1" applyBorder="1" applyAlignment="1">
      <alignment horizontal="center" vertical="center" textRotation="255" shrinkToFit="1"/>
    </xf>
    <xf numFmtId="0" fontId="8" fillId="0" borderId="65" xfId="0" applyFont="1" applyBorder="1" applyAlignment="1">
      <alignment horizontal="center" vertical="center" textRotation="255" shrinkToFit="1"/>
    </xf>
    <xf numFmtId="0" fontId="8" fillId="0" borderId="48" xfId="0" applyFont="1" applyBorder="1" applyAlignment="1">
      <alignment horizontal="center" vertical="center" textRotation="255" shrinkToFit="1"/>
    </xf>
    <xf numFmtId="0" fontId="8" fillId="0" borderId="49" xfId="0" applyFont="1" applyBorder="1" applyAlignment="1">
      <alignment horizontal="center" vertical="center" textRotation="255" shrinkToFit="1"/>
    </xf>
    <xf numFmtId="0" fontId="8" fillId="3" borderId="48" xfId="0" applyFont="1" applyFill="1" applyBorder="1" applyAlignment="1">
      <alignment horizontal="center" vertical="center" textRotation="255" shrinkToFit="1"/>
    </xf>
    <xf numFmtId="0" fontId="8" fillId="3" borderId="49" xfId="0" applyFont="1" applyFill="1" applyBorder="1" applyAlignment="1">
      <alignment horizontal="center" vertical="center" textRotation="255" shrinkToFit="1"/>
    </xf>
    <xf numFmtId="0" fontId="8" fillId="3" borderId="50" xfId="0" applyFont="1" applyFill="1" applyBorder="1" applyAlignment="1">
      <alignment horizontal="center" vertical="center" textRotation="255" shrinkToFit="1"/>
    </xf>
    <xf numFmtId="0" fontId="8" fillId="3" borderId="51" xfId="0" applyFont="1" applyFill="1" applyBorder="1" applyAlignment="1">
      <alignment horizontal="center" vertical="center" textRotation="255" shrinkToFit="1"/>
    </xf>
    <xf numFmtId="0" fontId="8" fillId="0" borderId="90" xfId="0" applyFont="1" applyBorder="1" applyAlignment="1">
      <alignment horizontal="center" vertical="center" shrinkToFit="1"/>
    </xf>
    <xf numFmtId="0" fontId="8" fillId="7" borderId="62" xfId="0" applyFont="1" applyFill="1" applyBorder="1" applyAlignment="1" applyProtection="1">
      <alignment horizontal="right" vertical="center" shrinkToFit="1"/>
      <protection locked="0"/>
    </xf>
    <xf numFmtId="0" fontId="8" fillId="7" borderId="40" xfId="0" applyFont="1" applyFill="1" applyBorder="1" applyAlignment="1" applyProtection="1">
      <alignment horizontal="right" vertical="center" shrinkToFit="1"/>
      <protection locked="0"/>
    </xf>
    <xf numFmtId="180" fontId="21" fillId="0" borderId="83" xfId="0" applyNumberFormat="1" applyFont="1" applyBorder="1" applyAlignment="1">
      <alignment vertical="center" shrinkToFit="1"/>
    </xf>
    <xf numFmtId="0" fontId="8" fillId="7" borderId="49" xfId="0" applyFont="1" applyFill="1" applyBorder="1" applyAlignment="1" applyProtection="1">
      <alignment horizontal="right" vertical="center" shrinkToFit="1"/>
      <protection locked="0"/>
    </xf>
    <xf numFmtId="0" fontId="8" fillId="0" borderId="85" xfId="0" quotePrefix="1" applyFont="1" applyBorder="1" applyAlignment="1">
      <alignment horizontal="center" vertical="center" textRotation="255" shrinkToFit="1"/>
    </xf>
    <xf numFmtId="0" fontId="8" fillId="0" borderId="90" xfId="0" quotePrefix="1" applyFont="1" applyBorder="1" applyAlignment="1">
      <alignment horizontal="center" vertical="center" textRotation="255" shrinkToFit="1"/>
    </xf>
    <xf numFmtId="0" fontId="8" fillId="0" borderId="88" xfId="0" quotePrefix="1" applyFont="1" applyBorder="1" applyAlignment="1">
      <alignment horizontal="center" vertical="center" textRotation="255" shrinkToFit="1"/>
    </xf>
    <xf numFmtId="0" fontId="8" fillId="0" borderId="46" xfId="0" quotePrefix="1" applyFont="1" applyBorder="1" applyAlignment="1">
      <alignment horizontal="center" vertical="center" textRotation="255" shrinkToFit="1"/>
    </xf>
    <xf numFmtId="0" fontId="8" fillId="0" borderId="47" xfId="0" quotePrefix="1" applyFont="1" applyBorder="1" applyAlignment="1">
      <alignment horizontal="center" vertical="center" textRotation="255" shrinkToFit="1"/>
    </xf>
    <xf numFmtId="0" fontId="8" fillId="7" borderId="51" xfId="0" applyFont="1" applyFill="1" applyBorder="1" applyAlignment="1" applyProtection="1">
      <alignment horizontal="left" vertical="center" shrinkToFit="1"/>
      <protection locked="0"/>
    </xf>
    <xf numFmtId="0" fontId="8" fillId="7" borderId="51" xfId="0" applyFont="1" applyFill="1" applyBorder="1" applyAlignment="1" applyProtection="1">
      <alignment horizontal="right" vertical="center" shrinkToFit="1"/>
      <protection locked="0"/>
    </xf>
    <xf numFmtId="0" fontId="8" fillId="7" borderId="65" xfId="0" applyFont="1" applyFill="1" applyBorder="1" applyAlignment="1" applyProtection="1">
      <alignment horizontal="right" vertical="center" shrinkToFit="1"/>
      <protection locked="0"/>
    </xf>
    <xf numFmtId="0" fontId="8" fillId="7" borderId="47" xfId="0" applyFont="1" applyFill="1" applyBorder="1" applyAlignment="1" applyProtection="1">
      <alignment horizontal="left" vertical="center" shrinkToFit="1"/>
      <protection locked="0"/>
    </xf>
    <xf numFmtId="0" fontId="8" fillId="7" borderId="47" xfId="0" applyFont="1" applyFill="1" applyBorder="1" applyAlignment="1" applyProtection="1">
      <alignment horizontal="right" vertical="center" shrinkToFit="1"/>
      <protection locked="0"/>
    </xf>
    <xf numFmtId="0" fontId="8" fillId="0" borderId="49" xfId="0" applyFont="1" applyBorder="1" applyAlignment="1">
      <alignment vertical="center" shrinkToFit="1"/>
    </xf>
    <xf numFmtId="0" fontId="8" fillId="0" borderId="85" xfId="0" quotePrefix="1" applyFont="1" applyBorder="1" applyAlignment="1">
      <alignment horizontal="center" vertical="center" shrinkToFit="1"/>
    </xf>
    <xf numFmtId="0" fontId="8" fillId="0" borderId="82" xfId="0" quotePrefix="1" applyFont="1" applyBorder="1" applyAlignment="1">
      <alignment horizontal="center" vertical="center" shrinkToFit="1"/>
    </xf>
    <xf numFmtId="0" fontId="8" fillId="0" borderId="83" xfId="0" quotePrefix="1" applyFont="1" applyBorder="1" applyAlignment="1">
      <alignment horizontal="center" vertical="center" shrinkToFit="1"/>
    </xf>
    <xf numFmtId="0" fontId="28" fillId="0" borderId="0" xfId="0" quotePrefix="1" applyFont="1" applyAlignment="1">
      <alignment horizontal="left" vertical="center"/>
    </xf>
    <xf numFmtId="0" fontId="8" fillId="0" borderId="94" xfId="0" applyFont="1" applyBorder="1" applyAlignment="1">
      <alignment horizontal="center" vertical="center" shrinkToFit="1"/>
    </xf>
    <xf numFmtId="0" fontId="8" fillId="0" borderId="47" xfId="0" applyFont="1" applyBorder="1" applyAlignment="1">
      <alignment horizontal="center" vertical="center" textRotation="255" shrinkToFit="1"/>
    </xf>
    <xf numFmtId="0" fontId="8" fillId="7" borderId="50" xfId="0" applyFont="1" applyFill="1" applyBorder="1" applyAlignment="1" applyProtection="1">
      <alignment horizontal="center" vertical="center" shrinkToFit="1"/>
      <protection locked="0"/>
    </xf>
    <xf numFmtId="0" fontId="8" fillId="7" borderId="51" xfId="0" applyFont="1" applyFill="1" applyBorder="1" applyAlignment="1" applyProtection="1">
      <alignment horizontal="center" vertical="center" shrinkToFit="1"/>
      <protection locked="0"/>
    </xf>
    <xf numFmtId="0" fontId="27" fillId="0" borderId="65" xfId="0" quotePrefix="1" applyFont="1" applyBorder="1" applyAlignment="1">
      <alignment horizontal="center" vertical="center" wrapText="1"/>
    </xf>
    <xf numFmtId="0" fontId="27" fillId="0" borderId="59" xfId="0" quotePrefix="1" applyFont="1" applyBorder="1" applyAlignment="1">
      <alignment horizontal="center" vertical="center"/>
    </xf>
    <xf numFmtId="0" fontId="27" fillId="0" borderId="49" xfId="0" quotePrefix="1" applyFont="1" applyBorder="1" applyAlignment="1">
      <alignment horizontal="center" vertical="center"/>
    </xf>
    <xf numFmtId="0" fontId="27" fillId="0" borderId="58" xfId="0" quotePrefix="1" applyFont="1" applyBorder="1" applyAlignment="1">
      <alignment horizontal="center" vertical="center"/>
    </xf>
    <xf numFmtId="0" fontId="27" fillId="0" borderId="51" xfId="0" quotePrefix="1" applyFont="1" applyBorder="1" applyAlignment="1">
      <alignment horizontal="center" vertical="center"/>
    </xf>
    <xf numFmtId="0" fontId="27" fillId="0" borderId="66" xfId="0" quotePrefix="1" applyFont="1" applyBorder="1" applyAlignment="1">
      <alignment horizontal="center" vertical="center"/>
    </xf>
    <xf numFmtId="180" fontId="8" fillId="7" borderId="51" xfId="0" applyNumberFormat="1" applyFont="1" applyFill="1" applyBorder="1" applyAlignment="1" applyProtection="1">
      <alignment horizontal="right" vertical="center" shrinkToFit="1"/>
      <protection locked="0"/>
    </xf>
    <xf numFmtId="180" fontId="8" fillId="7" borderId="57" xfId="0" applyNumberFormat="1" applyFont="1" applyFill="1" applyBorder="1" applyAlignment="1" applyProtection="1">
      <alignment horizontal="right" vertical="center" shrinkToFit="1"/>
      <protection locked="0"/>
    </xf>
    <xf numFmtId="180" fontId="21" fillId="0" borderId="89" xfId="0" applyNumberFormat="1" applyFont="1" applyBorder="1" applyAlignment="1">
      <alignment horizontal="right" vertical="center" shrinkToFit="1"/>
    </xf>
    <xf numFmtId="0" fontId="8" fillId="0" borderId="86" xfId="0" applyFont="1" applyBorder="1" applyAlignment="1">
      <alignment horizontal="center" vertical="center"/>
    </xf>
    <xf numFmtId="0" fontId="8" fillId="0" borderId="65" xfId="0" applyFont="1" applyBorder="1" applyAlignment="1">
      <alignment horizontal="center" vertical="center"/>
    </xf>
    <xf numFmtId="180" fontId="8" fillId="3" borderId="65" xfId="0" applyNumberFormat="1" applyFont="1" applyFill="1" applyBorder="1" applyAlignment="1" applyProtection="1">
      <alignment vertical="center" shrinkToFit="1"/>
      <protection locked="0"/>
    </xf>
    <xf numFmtId="180" fontId="8" fillId="3" borderId="72" xfId="0" applyNumberFormat="1" applyFont="1" applyFill="1" applyBorder="1" applyAlignment="1" applyProtection="1">
      <alignment vertical="center" shrinkToFit="1"/>
      <protection locked="0"/>
    </xf>
    <xf numFmtId="0" fontId="8" fillId="0" borderId="51" xfId="0" applyFont="1" applyBorder="1" applyAlignment="1">
      <alignment horizontal="center" vertical="center" textRotation="255" shrinkToFit="1"/>
    </xf>
    <xf numFmtId="0" fontId="8" fillId="0" borderId="51" xfId="0" applyFont="1" applyBorder="1" applyAlignment="1">
      <alignment vertical="center" shrinkToFit="1"/>
    </xf>
    <xf numFmtId="0" fontId="8" fillId="3" borderId="47" xfId="0" applyFont="1" applyFill="1" applyBorder="1" applyAlignment="1" applyProtection="1">
      <alignment horizontal="center" vertical="center" shrinkToFit="1"/>
      <protection locked="0"/>
    </xf>
    <xf numFmtId="0" fontId="8" fillId="0" borderId="47" xfId="0" applyFont="1" applyBorder="1" applyAlignment="1">
      <alignment vertical="center" shrinkToFit="1"/>
    </xf>
    <xf numFmtId="180" fontId="8" fillId="3" borderId="47" xfId="0" applyNumberFormat="1" applyFont="1" applyFill="1" applyBorder="1" applyAlignment="1" applyProtection="1">
      <alignment vertical="center" shrinkToFit="1"/>
      <protection locked="0"/>
    </xf>
    <xf numFmtId="0" fontId="27" fillId="0" borderId="46" xfId="0" applyFont="1" applyBorder="1" applyAlignment="1">
      <alignment horizontal="center" vertical="center" shrinkToFit="1"/>
    </xf>
    <xf numFmtId="0" fontId="27" fillId="0" borderId="50" xfId="0" applyFont="1" applyBorder="1" applyAlignment="1">
      <alignment horizontal="center" vertical="center" shrinkToFit="1"/>
    </xf>
    <xf numFmtId="0" fontId="8" fillId="7" borderId="86" xfId="0" applyFont="1" applyFill="1" applyBorder="1" applyAlignment="1" applyProtection="1">
      <alignment horizontal="center" vertical="center" shrinkToFit="1"/>
      <protection locked="0"/>
    </xf>
    <xf numFmtId="0" fontId="18" fillId="0" borderId="4" xfId="0" applyFont="1" applyBorder="1" applyAlignment="1">
      <alignment horizontal="distributed" vertical="center"/>
    </xf>
    <xf numFmtId="0" fontId="18" fillId="0" borderId="21" xfId="0" applyFont="1" applyBorder="1" applyAlignment="1">
      <alignment horizontal="distributed" vertical="center"/>
    </xf>
    <xf numFmtId="0" fontId="29" fillId="0" borderId="4" xfId="0" applyFont="1" applyBorder="1" applyAlignment="1">
      <alignment horizontal="center" vertical="center"/>
    </xf>
    <xf numFmtId="0" fontId="29" fillId="0" borderId="21" xfId="0" applyFont="1" applyBorder="1" applyAlignment="1">
      <alignment horizontal="center" vertical="center"/>
    </xf>
    <xf numFmtId="0" fontId="30" fillId="0" borderId="0" xfId="0" applyFont="1" applyAlignment="1">
      <alignment horizontal="left" vertical="center"/>
    </xf>
    <xf numFmtId="0" fontId="19" fillId="0" borderId="0" xfId="0" quotePrefix="1" applyFont="1" applyAlignment="1">
      <alignment horizontal="center"/>
    </xf>
    <xf numFmtId="180" fontId="8" fillId="3" borderId="56" xfId="0" applyNumberFormat="1" applyFont="1" applyFill="1" applyBorder="1" applyAlignment="1" applyProtection="1">
      <alignment vertical="center" shrinkToFit="1"/>
      <protection locked="0"/>
    </xf>
    <xf numFmtId="0" fontId="8" fillId="3" borderId="65" xfId="0" applyFont="1" applyFill="1" applyBorder="1" applyAlignment="1" applyProtection="1">
      <alignment horizontal="center" vertical="center" shrinkToFit="1"/>
      <protection locked="0"/>
    </xf>
    <xf numFmtId="0" fontId="18" fillId="0" borderId="0" xfId="0" applyFont="1" applyAlignment="1">
      <alignment horizontal="center" vertical="center"/>
    </xf>
    <xf numFmtId="0" fontId="18" fillId="0" borderId="4" xfId="0" applyFont="1" applyBorder="1" applyAlignment="1">
      <alignment horizontal="center" vertical="center"/>
    </xf>
    <xf numFmtId="0" fontId="8" fillId="0" borderId="40" xfId="0" applyFont="1" applyBorder="1" applyAlignment="1">
      <alignment horizontal="center" vertical="center" shrinkToFit="1"/>
    </xf>
    <xf numFmtId="180" fontId="21" fillId="0" borderId="97" xfId="0" applyNumberFormat="1" applyFont="1" applyBorder="1" applyAlignment="1">
      <alignment horizontal="right" vertical="center" shrinkToFit="1"/>
    </xf>
    <xf numFmtId="0" fontId="1" fillId="0" borderId="102" xfId="0" quotePrefix="1" applyFont="1" applyBorder="1" applyAlignment="1">
      <alignment horizontal="center" vertical="center" shrinkToFit="1"/>
    </xf>
    <xf numFmtId="0" fontId="1" fillId="0" borderId="45" xfId="0" applyFont="1" applyBorder="1" applyAlignment="1">
      <alignment horizontal="center" vertical="center" shrinkToFit="1"/>
    </xf>
    <xf numFmtId="0" fontId="1" fillId="0" borderId="84" xfId="0" applyFont="1" applyBorder="1" applyAlignment="1">
      <alignment horizontal="center" vertical="center" shrinkToFit="1"/>
    </xf>
    <xf numFmtId="38" fontId="25" fillId="0" borderId="3" xfId="1" applyFont="1" applyBorder="1" applyAlignment="1">
      <alignment horizontal="right" vertical="center"/>
    </xf>
    <xf numFmtId="38" fontId="25" fillId="0" borderId="25" xfId="1" applyFont="1" applyBorder="1" applyAlignment="1">
      <alignment horizontal="right" vertical="center"/>
    </xf>
    <xf numFmtId="38" fontId="25" fillId="0" borderId="4" xfId="1" applyFont="1" applyBorder="1" applyAlignment="1">
      <alignment horizontal="right" vertical="center"/>
    </xf>
    <xf numFmtId="38" fontId="25" fillId="0" borderId="29" xfId="1" applyFont="1" applyBorder="1" applyAlignment="1">
      <alignment horizontal="right" vertical="center"/>
    </xf>
    <xf numFmtId="0" fontId="18" fillId="0" borderId="32" xfId="0" applyFont="1" applyBorder="1" applyAlignment="1">
      <alignment horizontal="center" vertical="center" wrapText="1"/>
    </xf>
    <xf numFmtId="0" fontId="18" fillId="0" borderId="3" xfId="0" applyFont="1" applyBorder="1" applyAlignment="1">
      <alignment horizontal="center" vertical="center"/>
    </xf>
    <xf numFmtId="0" fontId="18" fillId="0" borderId="31" xfId="0" applyFont="1" applyBorder="1" applyAlignment="1">
      <alignment horizontal="center" vertical="center"/>
    </xf>
    <xf numFmtId="0" fontId="31" fillId="0" borderId="2" xfId="0" applyFont="1" applyBorder="1" applyAlignment="1">
      <alignment horizontal="left" vertical="center"/>
    </xf>
    <xf numFmtId="0" fontId="31" fillId="0" borderId="0" xfId="0" applyFont="1" applyAlignment="1">
      <alignment horizontal="left" vertical="center"/>
    </xf>
    <xf numFmtId="17" fontId="8" fillId="0" borderId="46" xfId="0" applyNumberFormat="1" applyFont="1" applyBorder="1" applyAlignment="1">
      <alignment horizontal="center" vertical="center" shrinkToFit="1"/>
    </xf>
    <xf numFmtId="17" fontId="8" fillId="0" borderId="47" xfId="0" applyNumberFormat="1" applyFont="1" applyBorder="1" applyAlignment="1">
      <alignment horizontal="center" vertical="center" shrinkToFit="1"/>
    </xf>
    <xf numFmtId="17" fontId="8" fillId="0" borderId="48" xfId="0" applyNumberFormat="1" applyFont="1" applyBorder="1" applyAlignment="1">
      <alignment horizontal="center" vertical="center" shrinkToFit="1"/>
    </xf>
    <xf numFmtId="17" fontId="8" fillId="0" borderId="49" xfId="0" applyNumberFormat="1" applyFont="1" applyBorder="1" applyAlignment="1">
      <alignment horizontal="center" vertical="center" shrinkToFit="1"/>
    </xf>
    <xf numFmtId="17" fontId="8" fillId="0" borderId="50" xfId="0" applyNumberFormat="1" applyFont="1" applyBorder="1" applyAlignment="1">
      <alignment horizontal="center" vertical="center" shrinkToFit="1"/>
    </xf>
    <xf numFmtId="17" fontId="8" fillId="0" borderId="51" xfId="0" applyNumberFormat="1" applyFont="1" applyBorder="1" applyAlignment="1">
      <alignment horizontal="center" vertical="center" shrinkToFit="1"/>
    </xf>
    <xf numFmtId="0" fontId="8" fillId="7" borderId="62" xfId="0" applyFont="1" applyFill="1" applyBorder="1" applyAlignment="1" applyProtection="1">
      <alignment horizontal="left" vertical="center" shrinkToFit="1"/>
      <protection locked="0"/>
    </xf>
    <xf numFmtId="38" fontId="21" fillId="0" borderId="80" xfId="1" applyFont="1" applyBorder="1" applyAlignment="1">
      <alignment horizontal="right" vertical="center" shrinkToFit="1"/>
    </xf>
    <xf numFmtId="38" fontId="21" fillId="0" borderId="81" xfId="1" applyFont="1" applyBorder="1" applyAlignment="1">
      <alignment horizontal="right" vertical="center" shrinkToFit="1"/>
    </xf>
    <xf numFmtId="38" fontId="21" fillId="0" borderId="71" xfId="1" applyFont="1" applyBorder="1" applyAlignment="1">
      <alignment horizontal="right" vertical="center" shrinkToFit="1"/>
    </xf>
    <xf numFmtId="38" fontId="21" fillId="0" borderId="75" xfId="1" applyFont="1" applyBorder="1" applyAlignment="1">
      <alignment horizontal="right" vertical="center" shrinkToFit="1"/>
    </xf>
    <xf numFmtId="0" fontId="8" fillId="0" borderId="113" xfId="0" applyFont="1" applyBorder="1" applyAlignment="1">
      <alignment horizontal="left" vertical="center" shrinkToFit="1"/>
    </xf>
    <xf numFmtId="0" fontId="8" fillId="0" borderId="100" xfId="0" applyFont="1" applyBorder="1" applyAlignment="1">
      <alignment horizontal="left" vertical="center" shrinkToFit="1"/>
    </xf>
    <xf numFmtId="0" fontId="8" fillId="7" borderId="73" xfId="0" applyFont="1" applyFill="1" applyBorder="1" applyAlignment="1" applyProtection="1">
      <alignment horizontal="left" vertical="center" shrinkToFit="1"/>
      <protection locked="0"/>
    </xf>
    <xf numFmtId="0" fontId="8" fillId="7" borderId="95" xfId="0" applyFont="1" applyFill="1" applyBorder="1" applyAlignment="1" applyProtection="1">
      <alignment horizontal="left" vertical="center" shrinkToFit="1"/>
      <protection locked="0"/>
    </xf>
    <xf numFmtId="38" fontId="8" fillId="7" borderId="49" xfId="1" applyFont="1" applyFill="1" applyBorder="1" applyAlignment="1" applyProtection="1">
      <alignment horizontal="right" vertical="center" shrinkToFit="1"/>
      <protection locked="0"/>
    </xf>
    <xf numFmtId="38" fontId="8" fillId="7" borderId="62" xfId="1" applyFont="1" applyFill="1" applyBorder="1" applyAlignment="1" applyProtection="1">
      <alignment horizontal="right" vertical="center" shrinkToFit="1"/>
      <protection locked="0"/>
    </xf>
    <xf numFmtId="0" fontId="8" fillId="0" borderId="50" xfId="0" applyFont="1" applyBorder="1" applyAlignment="1">
      <alignment horizontal="center" vertical="center" textRotation="255" shrinkToFit="1"/>
    </xf>
    <xf numFmtId="38" fontId="1" fillId="0" borderId="46" xfId="1" quotePrefix="1" applyFont="1" applyBorder="1" applyAlignment="1">
      <alignment horizontal="left" vertical="center" shrinkToFit="1"/>
    </xf>
    <xf numFmtId="38" fontId="1" fillId="0" borderId="112" xfId="1" quotePrefix="1" applyFont="1" applyBorder="1" applyAlignment="1">
      <alignment horizontal="left" vertical="center" shrinkToFit="1"/>
    </xf>
    <xf numFmtId="38" fontId="1" fillId="0" borderId="50" xfId="1" quotePrefix="1" applyFont="1" applyBorder="1" applyAlignment="1">
      <alignment horizontal="left" vertical="center" shrinkToFit="1"/>
    </xf>
    <xf numFmtId="38" fontId="1" fillId="0" borderId="66" xfId="1" quotePrefix="1" applyFont="1" applyBorder="1" applyAlignment="1">
      <alignment horizontal="left" vertical="center" shrinkToFit="1"/>
    </xf>
    <xf numFmtId="0" fontId="1" fillId="0" borderId="79" xfId="0" quotePrefix="1" applyFont="1" applyBorder="1" applyAlignment="1">
      <alignment horizontal="left" vertical="center" shrinkToFit="1"/>
    </xf>
    <xf numFmtId="0" fontId="1" fillId="0" borderId="80" xfId="0" applyFont="1" applyBorder="1" applyAlignment="1">
      <alignment horizontal="left" vertical="center" shrinkToFit="1"/>
    </xf>
    <xf numFmtId="0" fontId="1" fillId="0" borderId="70" xfId="0" applyFont="1" applyBorder="1" applyAlignment="1">
      <alignment horizontal="left" vertical="center" shrinkToFit="1"/>
    </xf>
    <xf numFmtId="0" fontId="1" fillId="0" borderId="71" xfId="0" applyFont="1" applyBorder="1" applyAlignment="1">
      <alignment horizontal="left" vertical="center" shrinkToFit="1"/>
    </xf>
    <xf numFmtId="0" fontId="8" fillId="0" borderId="47" xfId="0" applyFont="1" applyBorder="1" applyAlignment="1" applyProtection="1">
      <alignment horizontal="center" vertical="center" shrinkToFit="1"/>
      <protection locked="0"/>
    </xf>
    <xf numFmtId="0" fontId="19" fillId="0" borderId="3" xfId="0" quotePrefix="1" applyFont="1" applyBorder="1" applyAlignment="1">
      <alignment horizontal="left"/>
    </xf>
    <xf numFmtId="0" fontId="8" fillId="5" borderId="42" xfId="0" applyFont="1" applyFill="1" applyBorder="1" applyAlignment="1">
      <alignment horizontal="right" vertical="center" shrinkToFit="1"/>
    </xf>
    <xf numFmtId="0" fontId="8" fillId="5" borderId="43" xfId="0" applyFont="1" applyFill="1" applyBorder="1" applyAlignment="1">
      <alignment horizontal="right" vertical="center" shrinkToFit="1"/>
    </xf>
    <xf numFmtId="0" fontId="8" fillId="5" borderId="64" xfId="0" applyFont="1" applyFill="1" applyBorder="1" applyAlignment="1">
      <alignment horizontal="right" vertical="center" shrinkToFit="1"/>
    </xf>
    <xf numFmtId="0" fontId="8" fillId="5" borderId="59" xfId="0" applyFont="1" applyFill="1" applyBorder="1" applyAlignment="1">
      <alignment horizontal="right" vertical="center" shrinkToFit="1"/>
    </xf>
    <xf numFmtId="0" fontId="8" fillId="5" borderId="60" xfId="0" applyFont="1" applyFill="1" applyBorder="1" applyAlignment="1">
      <alignment horizontal="right" vertical="center" shrinkToFit="1"/>
    </xf>
    <xf numFmtId="0" fontId="8" fillId="5" borderId="92" xfId="0" applyFont="1" applyFill="1" applyBorder="1" applyAlignment="1">
      <alignment horizontal="right" vertical="center" shrinkToFit="1"/>
    </xf>
    <xf numFmtId="38" fontId="21" fillId="0" borderId="113" xfId="1" applyFont="1" applyBorder="1" applyAlignment="1">
      <alignment horizontal="right" vertical="center" shrinkToFit="1"/>
    </xf>
    <xf numFmtId="38" fontId="21" fillId="0" borderId="56" xfId="1" applyFont="1" applyBorder="1" applyAlignment="1">
      <alignment horizontal="right" vertical="center" shrinkToFit="1"/>
    </xf>
    <xf numFmtId="38" fontId="21" fillId="0" borderId="100" xfId="1" applyFont="1" applyBorder="1" applyAlignment="1">
      <alignment horizontal="right" vertical="center" shrinkToFit="1"/>
    </xf>
    <xf numFmtId="38" fontId="21" fillId="0" borderId="57" xfId="1" applyFont="1" applyBorder="1" applyAlignment="1">
      <alignment horizontal="right" vertical="center" shrinkToFit="1"/>
    </xf>
    <xf numFmtId="0" fontId="8" fillId="0" borderId="48" xfId="0" applyFont="1" applyBorder="1" applyAlignment="1">
      <alignment horizontal="center" vertical="center" shrinkToFit="1"/>
    </xf>
    <xf numFmtId="38" fontId="8" fillId="7" borderId="65" xfId="1" applyFont="1" applyFill="1" applyBorder="1" applyAlignment="1" applyProtection="1">
      <alignment horizontal="right" vertical="center" shrinkToFit="1"/>
      <protection locked="0"/>
    </xf>
    <xf numFmtId="0" fontId="7" fillId="0" borderId="49" xfId="0" applyFont="1" applyBorder="1" applyAlignment="1">
      <alignment horizontal="center" vertical="center" textRotation="255" wrapText="1" shrinkToFit="1"/>
    </xf>
    <xf numFmtId="0" fontId="7" fillId="0" borderId="49" xfId="0" applyFont="1" applyBorder="1" applyAlignment="1">
      <alignment horizontal="center" vertical="center" textRotation="255" shrinkToFit="1"/>
    </xf>
    <xf numFmtId="0" fontId="8" fillId="5" borderId="49" xfId="0" applyFont="1" applyFill="1" applyBorder="1" applyAlignment="1">
      <alignment horizontal="center" vertical="center" shrinkToFit="1"/>
    </xf>
    <xf numFmtId="0" fontId="8" fillId="5" borderId="49" xfId="0" applyFont="1" applyFill="1" applyBorder="1" applyAlignment="1">
      <alignment vertical="center" shrinkToFit="1"/>
    </xf>
    <xf numFmtId="0" fontId="8" fillId="0" borderId="56" xfId="0" applyFont="1" applyBorder="1" applyAlignment="1" applyProtection="1">
      <alignment horizontal="center" vertical="center" shrinkToFit="1"/>
      <protection locked="0"/>
    </xf>
    <xf numFmtId="0" fontId="8" fillId="0" borderId="57" xfId="0" applyFont="1" applyBorder="1" applyAlignment="1" applyProtection="1">
      <alignment horizontal="center" vertical="center" shrinkToFit="1"/>
      <protection locked="0"/>
    </xf>
    <xf numFmtId="0" fontId="8" fillId="7" borderId="72" xfId="0" applyFont="1" applyFill="1" applyBorder="1" applyAlignment="1" applyProtection="1">
      <alignment horizontal="left" vertical="center" shrinkToFit="1"/>
      <protection locked="0"/>
    </xf>
    <xf numFmtId="0" fontId="8" fillId="7" borderId="73" xfId="0" applyFont="1" applyFill="1" applyBorder="1" applyAlignment="1" applyProtection="1">
      <alignment horizontal="center" vertical="center" shrinkToFit="1"/>
      <protection locked="0"/>
    </xf>
    <xf numFmtId="0" fontId="8" fillId="0" borderId="73" xfId="0" applyFont="1" applyBorder="1" applyAlignment="1" applyProtection="1">
      <alignment horizontal="center" vertical="center" shrinkToFit="1"/>
      <protection locked="0"/>
    </xf>
    <xf numFmtId="0" fontId="8" fillId="0" borderId="62" xfId="0" applyFont="1" applyBorder="1" applyAlignment="1" applyProtection="1">
      <alignment horizontal="center" vertical="center" shrinkToFit="1"/>
      <protection locked="0"/>
    </xf>
    <xf numFmtId="0" fontId="8" fillId="0" borderId="95" xfId="0" applyFont="1" applyBorder="1" applyAlignment="1" applyProtection="1">
      <alignment horizontal="center" vertical="center" shrinkToFit="1"/>
      <protection locked="0"/>
    </xf>
    <xf numFmtId="0" fontId="8" fillId="0" borderId="47" xfId="0" applyFont="1" applyBorder="1" applyAlignment="1">
      <alignment horizontal="center" vertical="top" shrinkToFit="1"/>
    </xf>
    <xf numFmtId="0" fontId="8" fillId="0" borderId="112" xfId="0" applyFont="1" applyBorder="1" applyAlignment="1">
      <alignment horizontal="center" vertical="top" shrinkToFit="1"/>
    </xf>
    <xf numFmtId="0" fontId="8" fillId="0" borderId="51" xfId="0" applyFont="1" applyBorder="1" applyAlignment="1">
      <alignment horizontal="center" vertical="top" shrinkToFit="1"/>
    </xf>
    <xf numFmtId="0" fontId="8" fillId="0" borderId="66" xfId="0" applyFont="1" applyBorder="1" applyAlignment="1">
      <alignment horizontal="center" vertical="top" shrinkToFit="1"/>
    </xf>
    <xf numFmtId="0" fontId="8" fillId="0" borderId="79" xfId="0" quotePrefix="1" applyFont="1" applyBorder="1" applyAlignment="1">
      <alignment horizontal="left" vertical="center" shrinkToFit="1"/>
    </xf>
    <xf numFmtId="0" fontId="8" fillId="0" borderId="80" xfId="0" applyFont="1" applyBorder="1" applyAlignment="1">
      <alignment horizontal="left" vertical="center" shrinkToFit="1"/>
    </xf>
    <xf numFmtId="0" fontId="8" fillId="0" borderId="70" xfId="0" applyFont="1" applyBorder="1" applyAlignment="1">
      <alignment horizontal="left" vertical="center" shrinkToFit="1"/>
    </xf>
    <xf numFmtId="0" fontId="8" fillId="0" borderId="71" xfId="0" applyFont="1" applyBorder="1" applyAlignment="1">
      <alignment horizontal="left" vertical="center" shrinkToFit="1"/>
    </xf>
    <xf numFmtId="0" fontId="8" fillId="7" borderId="72" xfId="0" applyFont="1" applyFill="1" applyBorder="1" applyAlignment="1" applyProtection="1">
      <alignment horizontal="center" vertical="center" shrinkToFit="1"/>
      <protection locked="0"/>
    </xf>
    <xf numFmtId="0" fontId="8" fillId="0" borderId="112" xfId="0" applyFont="1" applyBorder="1" applyAlignment="1">
      <alignment horizontal="center" vertical="center" shrinkToFit="1"/>
    </xf>
    <xf numFmtId="0" fontId="8" fillId="0" borderId="66" xfId="0" applyFont="1" applyBorder="1" applyAlignment="1">
      <alignment horizontal="center" vertical="center" shrinkToFit="1"/>
    </xf>
    <xf numFmtId="0" fontId="8" fillId="0" borderId="112" xfId="0" applyFont="1" applyBorder="1" applyAlignment="1" applyProtection="1">
      <alignment horizontal="center" vertical="center" shrinkToFit="1"/>
      <protection locked="0"/>
    </xf>
    <xf numFmtId="38" fontId="1" fillId="0" borderId="79" xfId="1" quotePrefix="1" applyFont="1" applyBorder="1" applyAlignment="1">
      <alignment horizontal="left" vertical="center" shrinkToFit="1"/>
    </xf>
    <xf numFmtId="38" fontId="1" fillId="0" borderId="80" xfId="1" quotePrefix="1" applyFont="1" applyBorder="1" applyAlignment="1">
      <alignment horizontal="left" vertical="center" shrinkToFit="1"/>
    </xf>
    <xf numFmtId="38" fontId="1" fillId="0" borderId="70" xfId="1" quotePrefix="1" applyFont="1" applyBorder="1" applyAlignment="1">
      <alignment horizontal="left" vertical="center" shrinkToFit="1"/>
    </xf>
    <xf numFmtId="38" fontId="1" fillId="0" borderId="71" xfId="1" quotePrefix="1" applyFont="1" applyBorder="1" applyAlignment="1">
      <alignment horizontal="left" vertical="center" shrinkToFit="1"/>
    </xf>
    <xf numFmtId="38" fontId="21" fillId="0" borderId="49" xfId="1" applyFont="1" applyFill="1" applyBorder="1" applyAlignment="1" applyProtection="1">
      <alignment horizontal="right" vertical="center" shrinkToFit="1"/>
      <protection locked="0"/>
    </xf>
    <xf numFmtId="180" fontId="21" fillId="0" borderId="49" xfId="0" applyNumberFormat="1" applyFont="1" applyBorder="1" applyAlignment="1" applyProtection="1">
      <alignment horizontal="right" vertical="center" shrinkToFit="1"/>
      <protection locked="0"/>
    </xf>
    <xf numFmtId="0" fontId="8" fillId="0" borderId="65" xfId="0" applyFont="1" applyBorder="1" applyAlignment="1" applyProtection="1">
      <alignment horizontal="center" vertical="center" shrinkToFit="1"/>
      <protection locked="0"/>
    </xf>
    <xf numFmtId="0" fontId="8" fillId="0" borderId="48" xfId="0" quotePrefix="1" applyFont="1" applyBorder="1" applyAlignment="1">
      <alignment horizontal="center" vertical="center" shrinkToFit="1"/>
    </xf>
    <xf numFmtId="0" fontId="8" fillId="0" borderId="50" xfId="0" quotePrefix="1" applyFont="1" applyBorder="1" applyAlignment="1">
      <alignment horizontal="center" vertical="center" shrinkToFit="1"/>
    </xf>
    <xf numFmtId="180" fontId="8" fillId="0" borderId="5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180" fontId="8" fillId="0" borderId="74"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71" xfId="0" applyNumberFormat="1" applyFont="1" applyBorder="1" applyAlignment="1">
      <alignment horizontal="center" vertical="center" shrinkToFit="1"/>
    </xf>
    <xf numFmtId="180" fontId="8" fillId="0" borderId="75" xfId="0" applyNumberFormat="1" applyFont="1" applyBorder="1" applyAlignment="1">
      <alignment horizontal="center" vertical="center" shrinkToFit="1"/>
    </xf>
    <xf numFmtId="0" fontId="24" fillId="0" borderId="45" xfId="0" applyFont="1" applyBorder="1" applyAlignment="1">
      <alignment horizontal="center" vertical="center" wrapText="1" shrinkToFit="1"/>
    </xf>
    <xf numFmtId="0" fontId="24" fillId="0" borderId="0" xfId="0" applyFont="1" applyAlignment="1">
      <alignment horizontal="center" vertical="center" shrinkToFit="1"/>
    </xf>
    <xf numFmtId="0" fontId="24" fillId="0" borderId="1" xfId="0" applyFont="1" applyBorder="1" applyAlignment="1">
      <alignment horizontal="center" vertical="center" shrinkToFit="1"/>
    </xf>
    <xf numFmtId="0" fontId="24" fillId="0" borderId="45" xfId="0" applyFont="1" applyBorder="1" applyAlignment="1">
      <alignment horizontal="center" vertical="center" shrinkToFit="1"/>
    </xf>
    <xf numFmtId="180" fontId="8" fillId="0" borderId="112" xfId="0" applyNumberFormat="1" applyFont="1" applyBorder="1" applyAlignment="1">
      <alignment horizontal="center" vertical="center" shrinkToFit="1"/>
    </xf>
    <xf numFmtId="180" fontId="8" fillId="0" borderId="80" xfId="0" applyNumberFormat="1" applyFont="1" applyBorder="1" applyAlignment="1">
      <alignment horizontal="center" vertical="center" shrinkToFit="1"/>
    </xf>
    <xf numFmtId="180" fontId="8" fillId="0" borderId="81" xfId="0" applyNumberFormat="1" applyFont="1" applyBorder="1" applyAlignment="1">
      <alignment horizontal="center" vertical="center" shrinkToFit="1"/>
    </xf>
    <xf numFmtId="0" fontId="13" fillId="0" borderId="0" xfId="0" quotePrefix="1" applyFont="1" applyAlignment="1">
      <alignment horizontal="left"/>
    </xf>
    <xf numFmtId="0" fontId="13" fillId="0" borderId="4" xfId="0" quotePrefix="1" applyFont="1" applyBorder="1" applyAlignment="1">
      <alignment horizontal="left"/>
    </xf>
    <xf numFmtId="0" fontId="8" fillId="0" borderId="46" xfId="0" quotePrefix="1" applyFont="1" applyBorder="1" applyAlignment="1">
      <alignment horizontal="center" vertical="center" shrinkToFit="1"/>
    </xf>
    <xf numFmtId="0" fontId="8" fillId="0" borderId="62" xfId="0" applyFont="1" applyBorder="1" applyAlignment="1">
      <alignment horizontal="center" vertical="center" textRotation="255" shrinkToFit="1"/>
    </xf>
    <xf numFmtId="0" fontId="8" fillId="3" borderId="47" xfId="0" applyFont="1" applyFill="1" applyBorder="1" applyAlignment="1">
      <alignment horizontal="center" vertical="center" shrinkToFit="1"/>
    </xf>
    <xf numFmtId="0" fontId="8" fillId="0" borderId="62" xfId="0" applyFont="1" applyBorder="1" applyAlignment="1">
      <alignment horizontal="center" vertical="center"/>
    </xf>
    <xf numFmtId="0" fontId="8" fillId="0" borderId="49" xfId="0" applyFont="1" applyBorder="1" applyAlignment="1">
      <alignment horizontal="distributed" vertical="center" textRotation="255"/>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64"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92" xfId="0" applyFont="1" applyBorder="1" applyAlignment="1">
      <alignment horizontal="center" vertical="center"/>
    </xf>
    <xf numFmtId="0" fontId="8" fillId="0" borderId="102" xfId="0" quotePrefix="1" applyFont="1" applyBorder="1" applyAlignment="1">
      <alignment horizontal="center" vertical="center" shrinkToFit="1"/>
    </xf>
    <xf numFmtId="180" fontId="8" fillId="0" borderId="49" xfId="0" applyNumberFormat="1" applyFont="1" applyBorder="1" applyAlignment="1">
      <alignment horizontal="left" vertical="center" shrinkToFit="1"/>
    </xf>
    <xf numFmtId="180" fontId="8" fillId="0" borderId="73" xfId="0" applyNumberFormat="1" applyFont="1" applyBorder="1" applyAlignment="1">
      <alignment horizontal="left" vertical="center" shrinkToFit="1"/>
    </xf>
    <xf numFmtId="180" fontId="8" fillId="0" borderId="62" xfId="0" applyNumberFormat="1" applyFont="1" applyBorder="1" applyAlignment="1">
      <alignment horizontal="left" vertical="center" shrinkToFit="1"/>
    </xf>
    <xf numFmtId="180" fontId="8" fillId="0" borderId="95" xfId="0" applyNumberFormat="1" applyFont="1" applyBorder="1" applyAlignment="1">
      <alignment horizontal="left" vertical="center" shrinkToFit="1"/>
    </xf>
    <xf numFmtId="0" fontId="8" fillId="0" borderId="86" xfId="0" applyFont="1" applyBorder="1" applyAlignment="1">
      <alignment horizontal="center" vertical="center" textRotation="255"/>
    </xf>
    <xf numFmtId="0" fontId="8" fillId="0" borderId="65"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8"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textRotation="255"/>
    </xf>
    <xf numFmtId="180" fontId="8" fillId="7" borderId="49" xfId="0" applyNumberFormat="1" applyFont="1" applyFill="1" applyBorder="1" applyAlignment="1" applyProtection="1">
      <alignment horizontal="left" vertical="center" shrinkToFit="1"/>
      <protection locked="0"/>
    </xf>
    <xf numFmtId="180" fontId="8" fillId="7" borderId="65" xfId="0" applyNumberFormat="1" applyFont="1" applyFill="1" applyBorder="1" applyAlignment="1" applyProtection="1">
      <alignment horizontal="center" vertical="center" shrinkToFit="1"/>
      <protection locked="0"/>
    </xf>
    <xf numFmtId="180" fontId="8" fillId="7" borderId="72" xfId="0" applyNumberFormat="1" applyFont="1" applyFill="1" applyBorder="1" applyAlignment="1" applyProtection="1">
      <alignment horizontal="center" vertical="center" shrinkToFit="1"/>
      <protection locked="0"/>
    </xf>
    <xf numFmtId="180" fontId="8" fillId="7" borderId="49" xfId="0" applyNumberFormat="1" applyFont="1" applyFill="1" applyBorder="1" applyAlignment="1" applyProtection="1">
      <alignment horizontal="center" vertical="center" shrinkToFit="1"/>
      <protection locked="0"/>
    </xf>
    <xf numFmtId="180" fontId="8" fillId="7" borderId="73" xfId="0" applyNumberFormat="1" applyFont="1" applyFill="1" applyBorder="1" applyAlignment="1" applyProtection="1">
      <alignment horizontal="center" vertical="center" shrinkToFit="1"/>
      <protection locked="0"/>
    </xf>
    <xf numFmtId="0" fontId="8" fillId="0" borderId="82"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102"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96" xfId="0" quotePrefix="1" applyFont="1" applyBorder="1" applyAlignment="1">
      <alignment horizontal="center" vertical="center"/>
    </xf>
    <xf numFmtId="0" fontId="8" fillId="0" borderId="32" xfId="0" quotePrefix="1" applyFont="1" applyBorder="1" applyAlignment="1">
      <alignment horizontal="center" vertical="center" shrinkToFit="1"/>
    </xf>
    <xf numFmtId="0" fontId="8" fillId="0" borderId="53" xfId="0" applyFont="1" applyBorder="1" applyAlignment="1">
      <alignment horizontal="left" vertical="center" shrinkToFit="1"/>
    </xf>
    <xf numFmtId="0" fontId="8" fillId="0" borderId="83" xfId="0" applyFont="1" applyBorder="1" applyAlignment="1">
      <alignment horizontal="left" vertical="center" shrinkToFit="1"/>
    </xf>
    <xf numFmtId="0" fontId="8" fillId="0" borderId="99" xfId="0" applyFont="1" applyBorder="1" applyAlignment="1">
      <alignment horizontal="left" vertical="center" shrinkToFit="1"/>
    </xf>
    <xf numFmtId="0" fontId="8" fillId="0" borderId="55" xfId="0" applyFont="1" applyBorder="1" applyAlignment="1">
      <alignment horizontal="left" vertical="center" shrinkToFit="1"/>
    </xf>
    <xf numFmtId="0" fontId="8" fillId="0" borderId="85" xfId="0" applyFont="1" applyBorder="1" applyAlignment="1">
      <alignment horizontal="left" vertical="center" shrinkToFit="1"/>
    </xf>
    <xf numFmtId="0" fontId="8" fillId="0" borderId="98" xfId="0" applyFont="1" applyBorder="1" applyAlignment="1">
      <alignment horizontal="left" vertical="center" shrinkToFit="1"/>
    </xf>
    <xf numFmtId="180" fontId="8" fillId="0" borderId="42" xfId="0" applyNumberFormat="1" applyFont="1" applyBorder="1" applyAlignment="1" applyProtection="1">
      <alignment horizontal="right" vertical="center" shrinkToFit="1"/>
      <protection locked="0"/>
    </xf>
    <xf numFmtId="180" fontId="8" fillId="0" borderId="43" xfId="0" applyNumberFormat="1" applyFont="1" applyBorder="1" applyAlignment="1" applyProtection="1">
      <alignment horizontal="right" vertical="center" shrinkToFit="1"/>
      <protection locked="0"/>
    </xf>
    <xf numFmtId="180" fontId="8" fillId="0" borderId="64" xfId="0" applyNumberFormat="1" applyFont="1" applyBorder="1" applyAlignment="1" applyProtection="1">
      <alignment horizontal="right" vertical="center" shrinkToFit="1"/>
      <protection locked="0"/>
    </xf>
    <xf numFmtId="180" fontId="8" fillId="0" borderId="45" xfId="0" applyNumberFormat="1" applyFont="1" applyBorder="1" applyAlignment="1" applyProtection="1">
      <alignment horizontal="right" vertical="center" shrinkToFit="1"/>
      <protection locked="0"/>
    </xf>
    <xf numFmtId="180" fontId="8" fillId="0" borderId="0" xfId="0" applyNumberFormat="1" applyFont="1" applyAlignment="1" applyProtection="1">
      <alignment horizontal="right" vertical="center" shrinkToFit="1"/>
      <protection locked="0"/>
    </xf>
    <xf numFmtId="180" fontId="8" fillId="0" borderId="78" xfId="0" applyNumberFormat="1" applyFont="1" applyBorder="1" applyAlignment="1" applyProtection="1">
      <alignment horizontal="right" vertical="center" shrinkToFit="1"/>
      <protection locked="0"/>
    </xf>
    <xf numFmtId="0" fontId="8" fillId="0" borderId="32" xfId="0" quotePrefix="1" applyFont="1" applyBorder="1" applyAlignment="1">
      <alignment horizontal="left" vertical="center" shrinkToFit="1"/>
    </xf>
    <xf numFmtId="0" fontId="8" fillId="0" borderId="3" xfId="0" applyFont="1" applyBorder="1" applyAlignment="1">
      <alignment horizontal="left" vertical="center" shrinkToFit="1"/>
    </xf>
    <xf numFmtId="0" fontId="8" fillId="0" borderId="31" xfId="0" applyFont="1" applyBorder="1" applyAlignment="1">
      <alignment horizontal="left" vertical="center" shrinkToFit="1"/>
    </xf>
    <xf numFmtId="0" fontId="8" fillId="0" borderId="4" xfId="0" applyFont="1" applyBorder="1" applyAlignment="1">
      <alignment horizontal="left" vertical="center" shrinkToFit="1"/>
    </xf>
    <xf numFmtId="0" fontId="8" fillId="7" borderId="56" xfId="0" applyFont="1" applyFill="1" applyBorder="1" applyAlignment="1" applyProtection="1">
      <alignment horizontal="left" vertical="center" shrinkToFit="1"/>
      <protection locked="0"/>
    </xf>
    <xf numFmtId="0" fontId="8" fillId="0" borderId="99" xfId="0" applyFont="1" applyBorder="1" applyAlignment="1">
      <alignment horizontal="center" vertical="center" shrinkToFit="1"/>
    </xf>
    <xf numFmtId="0" fontId="8" fillId="0" borderId="98" xfId="0" applyFont="1" applyBorder="1" applyAlignment="1">
      <alignment horizontal="center" vertical="center" shrinkToFit="1"/>
    </xf>
    <xf numFmtId="180" fontId="20" fillId="0" borderId="3" xfId="0" applyNumberFormat="1" applyFont="1" applyBorder="1" applyAlignment="1">
      <alignment horizontal="right" vertical="center" shrinkToFit="1"/>
    </xf>
    <xf numFmtId="180" fontId="20" fillId="0" borderId="25" xfId="0" applyNumberFormat="1" applyFont="1" applyBorder="1" applyAlignment="1">
      <alignment horizontal="right" vertical="center" shrinkToFit="1"/>
    </xf>
    <xf numFmtId="180" fontId="20" fillId="0" borderId="4" xfId="0" applyNumberFormat="1" applyFont="1" applyBorder="1" applyAlignment="1">
      <alignment horizontal="right" vertical="center" shrinkToFit="1"/>
    </xf>
    <xf numFmtId="180" fontId="20" fillId="0" borderId="29" xfId="0" applyNumberFormat="1" applyFont="1" applyBorder="1" applyAlignment="1">
      <alignment horizontal="right" vertical="center" shrinkToFit="1"/>
    </xf>
    <xf numFmtId="0" fontId="8" fillId="0" borderId="78" xfId="0" applyFont="1" applyBorder="1" applyAlignment="1">
      <alignment horizontal="center" vertical="center" shrinkToFit="1"/>
    </xf>
    <xf numFmtId="180" fontId="17" fillId="0" borderId="40" xfId="0" applyNumberFormat="1" applyFont="1" applyBorder="1" applyAlignment="1">
      <alignment horizontal="left" vertical="center" shrinkToFit="1"/>
    </xf>
    <xf numFmtId="0" fontId="1" fillId="0" borderId="32" xfId="0" quotePrefix="1" applyFont="1" applyBorder="1" applyAlignment="1">
      <alignment horizontal="left" vertical="center" shrinkToFit="1"/>
    </xf>
    <xf numFmtId="0" fontId="1" fillId="0" borderId="3"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4" xfId="0" applyFont="1" applyBorder="1" applyAlignment="1">
      <alignment horizontal="left" vertical="center" shrinkToFit="1"/>
    </xf>
    <xf numFmtId="180" fontId="8" fillId="7" borderId="62" xfId="0" applyNumberFormat="1" applyFont="1" applyFill="1" applyBorder="1" applyAlignment="1" applyProtection="1">
      <alignment horizontal="left" vertical="center" shrinkToFit="1"/>
      <protection locked="0"/>
    </xf>
    <xf numFmtId="0" fontId="8" fillId="0" borderId="102" xfId="0" applyFont="1" applyBorder="1" applyAlignment="1">
      <alignment horizontal="center" vertical="center" textRotation="255" shrinkToFit="1"/>
    </xf>
    <xf numFmtId="0" fontId="8" fillId="0" borderId="40" xfId="0" applyFont="1" applyBorder="1" applyAlignment="1">
      <alignment horizontal="center" vertical="center" textRotation="255" shrinkToFit="1"/>
    </xf>
    <xf numFmtId="0" fontId="21" fillId="0" borderId="3" xfId="0" applyFont="1" applyBorder="1" applyAlignment="1">
      <alignment horizontal="right" vertical="center" shrinkToFit="1"/>
    </xf>
    <xf numFmtId="0" fontId="21" fillId="0" borderId="25" xfId="0" applyFont="1" applyBorder="1" applyAlignment="1">
      <alignment horizontal="right" vertical="center" shrinkToFit="1"/>
    </xf>
    <xf numFmtId="0" fontId="21" fillId="0" borderId="4" xfId="0" applyFont="1" applyBorder="1" applyAlignment="1">
      <alignment horizontal="right" vertical="center" shrinkToFit="1"/>
    </xf>
    <xf numFmtId="0" fontId="21" fillId="0" borderId="29" xfId="0" applyFont="1" applyBorder="1" applyAlignment="1">
      <alignment horizontal="right" vertical="center" shrinkToFit="1"/>
    </xf>
    <xf numFmtId="180" fontId="8" fillId="0" borderId="59" xfId="0" applyNumberFormat="1" applyFont="1" applyBorder="1" applyAlignment="1">
      <alignment horizontal="center" vertical="center" shrinkToFit="1"/>
    </xf>
    <xf numFmtId="180" fontId="8" fillId="0" borderId="60" xfId="0" applyNumberFormat="1" applyFont="1" applyBorder="1" applyAlignment="1">
      <alignment horizontal="center" vertical="center" shrinkToFit="1"/>
    </xf>
    <xf numFmtId="180" fontId="8" fillId="0" borderId="61" xfId="0" applyNumberFormat="1" applyFont="1" applyBorder="1" applyAlignment="1">
      <alignment horizontal="center" vertical="center" shrinkToFit="1"/>
    </xf>
    <xf numFmtId="180" fontId="1" fillId="0" borderId="65" xfId="0" quotePrefix="1" applyNumberFormat="1" applyFont="1" applyBorder="1" applyAlignment="1">
      <alignment horizontal="left" vertical="center" shrinkToFit="1"/>
    </xf>
    <xf numFmtId="180" fontId="1" fillId="0" borderId="59" xfId="0" applyNumberFormat="1" applyFont="1" applyBorder="1" applyAlignment="1">
      <alignment horizontal="left" vertical="center" shrinkToFit="1"/>
    </xf>
    <xf numFmtId="180" fontId="1" fillId="0" borderId="49" xfId="0" applyNumberFormat="1" applyFont="1" applyBorder="1" applyAlignment="1">
      <alignment horizontal="left" vertical="center" shrinkToFit="1"/>
    </xf>
    <xf numFmtId="180" fontId="1" fillId="0" borderId="58" xfId="0" applyNumberFormat="1" applyFont="1" applyBorder="1" applyAlignment="1">
      <alignment horizontal="left" vertical="center" shrinkToFit="1"/>
    </xf>
    <xf numFmtId="180" fontId="1" fillId="0" borderId="51" xfId="0" applyNumberFormat="1" applyFont="1" applyBorder="1" applyAlignment="1">
      <alignment horizontal="left" vertical="center" shrinkToFit="1"/>
    </xf>
    <xf numFmtId="180" fontId="1" fillId="0" borderId="66" xfId="0" applyNumberFormat="1" applyFont="1" applyBorder="1" applyAlignment="1">
      <alignment horizontal="left" vertical="center" shrinkToFit="1"/>
    </xf>
    <xf numFmtId="0" fontId="8" fillId="0" borderId="52" xfId="0" applyFont="1" applyBorder="1" applyAlignment="1">
      <alignment horizontal="center" vertical="center"/>
    </xf>
    <xf numFmtId="0" fontId="8" fillId="0" borderId="3" xfId="0" applyFont="1" applyBorder="1" applyAlignment="1">
      <alignment horizontal="center" vertical="center"/>
    </xf>
    <xf numFmtId="0" fontId="8" fillId="0" borderId="25" xfId="0" applyFont="1" applyBorder="1" applyAlignment="1">
      <alignment horizontal="center" vertical="center"/>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54" xfId="0" applyFont="1" applyBorder="1" applyAlignment="1">
      <alignment horizontal="center" vertical="center"/>
    </xf>
    <xf numFmtId="0" fontId="8" fillId="0" borderId="4" xfId="0" applyFont="1" applyBorder="1" applyAlignment="1">
      <alignment horizontal="center" vertical="center"/>
    </xf>
    <xf numFmtId="0" fontId="8" fillId="0" borderId="29" xfId="0" applyFont="1" applyBorder="1" applyAlignment="1">
      <alignment horizontal="center" vertical="center"/>
    </xf>
    <xf numFmtId="0" fontId="31" fillId="0" borderId="0" xfId="0" applyFont="1" applyAlignment="1">
      <alignment horizontal="center" vertical="center" shrinkToFit="1"/>
    </xf>
    <xf numFmtId="180" fontId="8" fillId="0" borderId="52" xfId="0" applyNumberFormat="1" applyFont="1" applyBorder="1" applyAlignment="1">
      <alignment horizontal="left" vertical="center" shrinkToFit="1"/>
    </xf>
    <xf numFmtId="180" fontId="8" fillId="0" borderId="3" xfId="0" applyNumberFormat="1" applyFont="1" applyBorder="1" applyAlignment="1">
      <alignment horizontal="left" vertical="center" shrinkToFit="1"/>
    </xf>
    <xf numFmtId="180" fontId="8" fillId="0" borderId="25" xfId="0" applyNumberFormat="1" applyFont="1" applyBorder="1" applyAlignment="1">
      <alignment horizontal="left" vertical="center" shrinkToFit="1"/>
    </xf>
    <xf numFmtId="180" fontId="8" fillId="0" borderId="59" xfId="0" applyNumberFormat="1" applyFont="1" applyBorder="1" applyAlignment="1">
      <alignment horizontal="left" vertical="center" shrinkToFit="1"/>
    </xf>
    <xf numFmtId="180" fontId="8" fillId="0" borderId="60" xfId="0" applyNumberFormat="1" applyFont="1" applyBorder="1" applyAlignment="1">
      <alignment horizontal="left" vertical="center" shrinkToFit="1"/>
    </xf>
    <xf numFmtId="180" fontId="8" fillId="0" borderId="61" xfId="0" applyNumberFormat="1" applyFont="1" applyBorder="1" applyAlignment="1">
      <alignment horizontal="left" vertical="center" shrinkToFit="1"/>
    </xf>
    <xf numFmtId="0" fontId="8" fillId="0" borderId="83" xfId="0" applyFont="1" applyBorder="1" applyAlignment="1">
      <alignment horizontal="left" vertical="center" wrapText="1"/>
    </xf>
    <xf numFmtId="0" fontId="8" fillId="0" borderId="40" xfId="0" applyFont="1" applyBorder="1" applyAlignment="1">
      <alignment horizontal="left" vertical="center" wrapText="1"/>
    </xf>
    <xf numFmtId="0" fontId="8" fillId="0" borderId="85" xfId="0" applyFont="1" applyBorder="1" applyAlignment="1">
      <alignment horizontal="left" vertical="center" wrapTex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47" fillId="0" borderId="3" xfId="0" applyFont="1" applyBorder="1" applyAlignment="1">
      <alignment horizontal="center" vertical="center" shrinkToFit="1"/>
    </xf>
    <xf numFmtId="0" fontId="47" fillId="0" borderId="4" xfId="0" applyFont="1" applyBorder="1" applyAlignment="1">
      <alignment horizontal="center" vertical="center" shrinkToFit="1"/>
    </xf>
    <xf numFmtId="185" fontId="23" fillId="7" borderId="42" xfId="0" applyNumberFormat="1" applyFont="1" applyFill="1" applyBorder="1" applyAlignment="1" applyProtection="1">
      <alignment horizontal="center" vertical="center" shrinkToFit="1"/>
      <protection locked="0"/>
    </xf>
    <xf numFmtId="185" fontId="23" fillId="7" borderId="43" xfId="0" applyNumberFormat="1" applyFont="1" applyFill="1" applyBorder="1" applyAlignment="1" applyProtection="1">
      <alignment horizontal="center" vertical="center" shrinkToFit="1"/>
      <protection locked="0"/>
    </xf>
    <xf numFmtId="185" fontId="23" fillId="7" borderId="45" xfId="0" applyNumberFormat="1" applyFont="1" applyFill="1" applyBorder="1" applyAlignment="1" applyProtection="1">
      <alignment horizontal="center" vertical="center" shrinkToFit="1"/>
      <protection locked="0"/>
    </xf>
    <xf numFmtId="185" fontId="23" fillId="7" borderId="0" xfId="0" applyNumberFormat="1" applyFont="1" applyFill="1" applyAlignment="1" applyProtection="1">
      <alignment horizontal="center" vertical="center" shrinkToFit="1"/>
      <protection locked="0"/>
    </xf>
    <xf numFmtId="185" fontId="23" fillId="7" borderId="54" xfId="0" applyNumberFormat="1" applyFont="1" applyFill="1" applyBorder="1" applyAlignment="1" applyProtection="1">
      <alignment horizontal="center" vertical="center" shrinkToFit="1"/>
      <protection locked="0"/>
    </xf>
    <xf numFmtId="185" fontId="23" fillId="7" borderId="4" xfId="0" applyNumberFormat="1" applyFont="1" applyFill="1" applyBorder="1" applyAlignment="1" applyProtection="1">
      <alignment horizontal="center" vertical="center" shrinkToFit="1"/>
      <protection locked="0"/>
    </xf>
    <xf numFmtId="0" fontId="13" fillId="0" borderId="3" xfId="0" applyFont="1" applyBorder="1" applyAlignment="1">
      <alignment horizontal="center" vertical="center" shrinkToFit="1"/>
    </xf>
    <xf numFmtId="0" fontId="13" fillId="0" borderId="25" xfId="0" applyFont="1" applyBorder="1" applyAlignment="1">
      <alignment horizontal="center" vertical="center" shrinkToFit="1"/>
    </xf>
    <xf numFmtId="0" fontId="13" fillId="0" borderId="60" xfId="0" applyFont="1" applyBorder="1" applyAlignment="1">
      <alignment horizontal="center" vertical="center" shrinkToFit="1"/>
    </xf>
    <xf numFmtId="0" fontId="13" fillId="0" borderId="61" xfId="0" applyFont="1" applyBorder="1" applyAlignment="1">
      <alignment horizontal="center" vertical="center" shrinkToFit="1"/>
    </xf>
    <xf numFmtId="0" fontId="13" fillId="0" borderId="52"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80"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79" xfId="0" applyFont="1" applyBorder="1" applyAlignment="1">
      <alignment horizontal="right" vertical="center" shrinkToFit="1"/>
    </xf>
    <xf numFmtId="0" fontId="13" fillId="0" borderId="68" xfId="0" applyFont="1" applyBorder="1" applyAlignment="1">
      <alignment horizontal="right" vertical="center" shrinkToFit="1"/>
    </xf>
    <xf numFmtId="185" fontId="47" fillId="0" borderId="87" xfId="0" applyNumberFormat="1" applyFont="1" applyBorder="1" applyAlignment="1">
      <alignment horizontal="right" vertical="center" shrinkToFit="1"/>
    </xf>
    <xf numFmtId="185" fontId="47" fillId="0" borderId="43" xfId="0" applyNumberFormat="1" applyFont="1" applyBorder="1" applyAlignment="1">
      <alignment horizontal="right" vertical="center" shrinkToFit="1"/>
    </xf>
    <xf numFmtId="185" fontId="47" fillId="0" borderId="44" xfId="0" applyNumberFormat="1" applyFont="1" applyBorder="1" applyAlignment="1">
      <alignment horizontal="right" vertical="center" shrinkToFit="1"/>
    </xf>
    <xf numFmtId="185" fontId="47" fillId="0" borderId="2" xfId="0" applyNumberFormat="1" applyFont="1" applyBorder="1" applyAlignment="1">
      <alignment horizontal="right" vertical="center" shrinkToFit="1"/>
    </xf>
    <xf numFmtId="185" fontId="47" fillId="0" borderId="0" xfId="0" applyNumberFormat="1" applyFont="1" applyAlignment="1">
      <alignment horizontal="right" vertical="center" shrinkToFit="1"/>
    </xf>
    <xf numFmtId="185" fontId="47" fillId="0" borderId="1" xfId="0" applyNumberFormat="1" applyFont="1" applyBorder="1" applyAlignment="1">
      <alignment horizontal="right" vertical="center" shrinkToFit="1"/>
    </xf>
    <xf numFmtId="185" fontId="47" fillId="0" borderId="31" xfId="0" applyNumberFormat="1" applyFont="1" applyBorder="1" applyAlignment="1">
      <alignment horizontal="right" vertical="center" shrinkToFit="1"/>
    </xf>
    <xf numFmtId="185" fontId="47" fillId="0" borderId="4" xfId="0" applyNumberFormat="1" applyFont="1" applyBorder="1" applyAlignment="1">
      <alignment horizontal="right" vertical="center" shrinkToFit="1"/>
    </xf>
    <xf numFmtId="185" fontId="47" fillId="0" borderId="29" xfId="0" applyNumberFormat="1" applyFont="1" applyBorder="1" applyAlignment="1">
      <alignment horizontal="right" vertical="center" shrinkToFit="1"/>
    </xf>
    <xf numFmtId="38" fontId="22" fillId="6" borderId="56" xfId="1" applyFont="1" applyFill="1" applyBorder="1" applyAlignment="1">
      <alignment horizontal="right" vertical="center" shrinkToFit="1"/>
    </xf>
    <xf numFmtId="38" fontId="22" fillId="6" borderId="177" xfId="1" applyFont="1" applyFill="1" applyBorder="1" applyAlignment="1">
      <alignment horizontal="right" vertical="center" shrinkToFit="1"/>
    </xf>
    <xf numFmtId="38" fontId="22" fillId="6" borderId="178" xfId="1" applyFont="1" applyFill="1" applyBorder="1" applyAlignment="1">
      <alignment horizontal="right" vertical="center" shrinkToFit="1"/>
    </xf>
    <xf numFmtId="38" fontId="22" fillId="6" borderId="73" xfId="1" applyFont="1" applyFill="1" applyBorder="1" applyAlignment="1">
      <alignment horizontal="right" vertical="center" shrinkToFit="1"/>
    </xf>
    <xf numFmtId="38" fontId="22" fillId="6" borderId="135" xfId="1" applyFont="1" applyFill="1" applyBorder="1" applyAlignment="1">
      <alignment horizontal="right" vertical="center" shrinkToFit="1"/>
    </xf>
    <xf numFmtId="38" fontId="22" fillId="6" borderId="136" xfId="1" applyFont="1" applyFill="1" applyBorder="1" applyAlignment="1">
      <alignment horizontal="right" vertical="center" shrinkToFit="1"/>
    </xf>
    <xf numFmtId="38" fontId="22" fillId="6" borderId="151" xfId="1" applyFont="1" applyFill="1" applyBorder="1" applyAlignment="1">
      <alignment horizontal="right" vertical="center" shrinkToFit="1"/>
    </xf>
    <xf numFmtId="38" fontId="22" fillId="6" borderId="159" xfId="1" applyFont="1" applyFill="1" applyBorder="1" applyAlignment="1">
      <alignment horizontal="right" vertical="center" shrinkToFit="1"/>
    </xf>
    <xf numFmtId="38" fontId="22" fillId="6" borderId="160" xfId="1" applyFont="1" applyFill="1" applyBorder="1" applyAlignment="1">
      <alignment horizontal="right" vertical="center" shrinkToFit="1"/>
    </xf>
    <xf numFmtId="38" fontId="22" fillId="6" borderId="72" xfId="1" applyFont="1" applyFill="1" applyBorder="1" applyAlignment="1">
      <alignment horizontal="right" vertical="center" shrinkToFit="1"/>
    </xf>
    <xf numFmtId="38" fontId="22" fillId="6" borderId="157" xfId="1" applyFont="1" applyFill="1" applyBorder="1" applyAlignment="1">
      <alignment horizontal="right" vertical="center" shrinkToFit="1"/>
    </xf>
    <xf numFmtId="38" fontId="22" fillId="6" borderId="158" xfId="1" applyFont="1" applyFill="1" applyBorder="1" applyAlignment="1">
      <alignment horizontal="right" vertical="center" shrinkToFit="1"/>
    </xf>
    <xf numFmtId="38" fontId="22" fillId="6" borderId="57" xfId="1" applyFont="1" applyFill="1" applyBorder="1" applyAlignment="1">
      <alignment horizontal="right" vertical="center" shrinkToFit="1"/>
    </xf>
    <xf numFmtId="38" fontId="22" fillId="6" borderId="179" xfId="1" applyFont="1" applyFill="1" applyBorder="1" applyAlignment="1">
      <alignment horizontal="right" vertical="center" shrinkToFit="1"/>
    </xf>
    <xf numFmtId="38" fontId="22" fillId="6" borderId="180" xfId="1" applyFont="1" applyFill="1" applyBorder="1" applyAlignment="1">
      <alignment horizontal="right" vertical="center" shrinkToFit="1"/>
    </xf>
    <xf numFmtId="180" fontId="33" fillId="0" borderId="69" xfId="0" applyNumberFormat="1" applyFont="1" applyBorder="1" applyAlignment="1">
      <alignment horizontal="right" vertical="center" shrinkToFit="1"/>
    </xf>
    <xf numFmtId="180" fontId="33" fillId="0" borderId="63" xfId="0" applyNumberFormat="1" applyFont="1" applyBorder="1" applyAlignment="1">
      <alignment horizontal="right" vertical="center" shrinkToFit="1"/>
    </xf>
    <xf numFmtId="38" fontId="22" fillId="7" borderId="73" xfId="1" applyFont="1" applyFill="1" applyBorder="1" applyAlignment="1" applyProtection="1">
      <alignment horizontal="right" vertical="center" shrinkToFit="1"/>
      <protection locked="0"/>
    </xf>
    <xf numFmtId="38" fontId="22" fillId="7" borderId="135" xfId="1" applyFont="1" applyFill="1" applyBorder="1" applyAlignment="1" applyProtection="1">
      <alignment horizontal="right" vertical="center" shrinkToFit="1"/>
      <protection locked="0"/>
    </xf>
    <xf numFmtId="38" fontId="22" fillId="7" borderId="136" xfId="1" applyFont="1" applyFill="1" applyBorder="1" applyAlignment="1" applyProtection="1">
      <alignment horizontal="right" vertical="center" shrinkToFit="1"/>
      <protection locked="0"/>
    </xf>
    <xf numFmtId="38" fontId="23" fillId="3" borderId="124" xfId="1" applyFont="1" applyFill="1" applyBorder="1" applyAlignment="1" applyProtection="1">
      <alignment horizontal="right" vertical="center" shrinkToFit="1"/>
      <protection locked="0"/>
    </xf>
    <xf numFmtId="38" fontId="23" fillId="3" borderId="118" xfId="1" applyFont="1" applyFill="1" applyBorder="1" applyAlignment="1" applyProtection="1">
      <alignment horizontal="right" vertical="center" shrinkToFit="1"/>
      <protection locked="0"/>
    </xf>
    <xf numFmtId="0" fontId="8" fillId="0" borderId="4" xfId="0" applyFont="1" applyBorder="1" applyAlignment="1">
      <alignment horizontal="distributed" vertical="center"/>
    </xf>
    <xf numFmtId="0" fontId="8" fillId="0" borderId="21" xfId="0" applyFont="1" applyBorder="1" applyAlignment="1">
      <alignment horizontal="distributed" vertical="center"/>
    </xf>
    <xf numFmtId="38" fontId="23" fillId="3" borderId="49" xfId="1" applyFont="1" applyFill="1" applyBorder="1" applyAlignment="1" applyProtection="1">
      <alignment horizontal="right" vertical="center" shrinkToFit="1"/>
      <protection locked="0"/>
    </xf>
    <xf numFmtId="0" fontId="13" fillId="0" borderId="74" xfId="0" applyFont="1" applyBorder="1" applyAlignment="1">
      <alignment horizontal="distributed" vertical="center" wrapText="1"/>
    </xf>
    <xf numFmtId="0" fontId="13" fillId="0" borderId="135" xfId="0" applyFont="1" applyBorder="1" applyAlignment="1">
      <alignment horizontal="distributed" vertical="center" wrapText="1"/>
    </xf>
    <xf numFmtId="0" fontId="13" fillId="0" borderId="48" xfId="0" applyFont="1" applyBorder="1" applyAlignment="1">
      <alignment horizontal="distributed" vertical="center" wrapText="1"/>
    </xf>
    <xf numFmtId="0" fontId="8" fillId="0" borderId="68" xfId="0" applyFont="1" applyBorder="1" applyAlignment="1">
      <alignment horizontal="center" vertical="center" shrinkToFit="1"/>
    </xf>
    <xf numFmtId="38" fontId="22" fillId="7" borderId="95" xfId="1" applyFont="1" applyFill="1" applyBorder="1" applyAlignment="1" applyProtection="1">
      <alignment horizontal="right" vertical="center" shrinkToFit="1"/>
      <protection locked="0"/>
    </xf>
    <xf numFmtId="38" fontId="22" fillId="7" borderId="156" xfId="1" applyFont="1" applyFill="1" applyBorder="1" applyAlignment="1" applyProtection="1">
      <alignment horizontal="right" vertical="center" shrinkToFit="1"/>
      <protection locked="0"/>
    </xf>
    <xf numFmtId="38" fontId="22" fillId="7" borderId="161" xfId="1" applyFont="1" applyFill="1" applyBorder="1" applyAlignment="1" applyProtection="1">
      <alignment horizontal="right" vertical="center" shrinkToFit="1"/>
      <protection locked="0"/>
    </xf>
    <xf numFmtId="180" fontId="33" fillId="0" borderId="43" xfId="0" applyNumberFormat="1" applyFont="1" applyBorder="1" applyAlignment="1">
      <alignment horizontal="right" vertical="center" shrinkToFit="1"/>
    </xf>
    <xf numFmtId="180" fontId="33" fillId="0" borderId="64" xfId="0" applyNumberFormat="1" applyFont="1" applyBorder="1" applyAlignment="1">
      <alignment horizontal="right" vertical="center" shrinkToFit="1"/>
    </xf>
    <xf numFmtId="180" fontId="33" fillId="5" borderId="80" xfId="0" applyNumberFormat="1" applyFont="1" applyFill="1" applyBorder="1" applyAlignment="1">
      <alignment horizontal="right" vertical="center" shrinkToFit="1"/>
    </xf>
    <xf numFmtId="180" fontId="33" fillId="5" borderId="113" xfId="0" applyNumberFormat="1" applyFont="1" applyFill="1" applyBorder="1" applyAlignment="1">
      <alignment horizontal="right" vertical="center" shrinkToFit="1"/>
    </xf>
    <xf numFmtId="180" fontId="33" fillId="5" borderId="69" xfId="0" applyNumberFormat="1" applyFont="1" applyFill="1" applyBorder="1" applyAlignment="1">
      <alignment horizontal="right" vertical="center" shrinkToFit="1"/>
    </xf>
    <xf numFmtId="180" fontId="33" fillId="5" borderId="63" xfId="0" applyNumberFormat="1" applyFont="1" applyFill="1" applyBorder="1" applyAlignment="1">
      <alignment horizontal="right" vertical="center" shrinkToFit="1"/>
    </xf>
    <xf numFmtId="180" fontId="33" fillId="5" borderId="153" xfId="0" applyNumberFormat="1" applyFont="1" applyFill="1" applyBorder="1" applyAlignment="1">
      <alignment horizontal="right" vertical="center" shrinkToFit="1"/>
    </xf>
    <xf numFmtId="180" fontId="33" fillId="5" borderId="154" xfId="0" applyNumberFormat="1" applyFont="1" applyFill="1" applyBorder="1" applyAlignment="1">
      <alignment horizontal="right" vertical="center" shrinkToFit="1"/>
    </xf>
    <xf numFmtId="0" fontId="8" fillId="5" borderId="56" xfId="0" applyFont="1" applyFill="1" applyBorder="1" applyAlignment="1">
      <alignment horizontal="center" vertical="center" shrinkToFit="1"/>
    </xf>
    <xf numFmtId="0" fontId="8" fillId="5" borderId="79" xfId="0" applyFont="1" applyFill="1" applyBorder="1" applyAlignment="1">
      <alignment horizontal="center" vertical="center" shrinkToFit="1"/>
    </xf>
    <xf numFmtId="0" fontId="8" fillId="5" borderId="73" xfId="0" applyFont="1" applyFill="1" applyBorder="1" applyAlignment="1">
      <alignment horizontal="center" vertical="center" shrinkToFit="1"/>
    </xf>
    <xf numFmtId="0" fontId="8" fillId="5" borderId="68" xfId="0" applyFont="1" applyFill="1" applyBorder="1" applyAlignment="1">
      <alignment horizontal="center" vertical="center" shrinkToFit="1"/>
    </xf>
    <xf numFmtId="0" fontId="8" fillId="5" borderId="151" xfId="0" applyFont="1" applyFill="1" applyBorder="1" applyAlignment="1">
      <alignment horizontal="center" vertical="center" shrinkToFit="1"/>
    </xf>
    <xf numFmtId="0" fontId="8" fillId="5" borderId="152" xfId="0" applyFont="1" applyFill="1" applyBorder="1" applyAlignment="1">
      <alignment horizontal="center" vertical="center" shrinkToFit="1"/>
    </xf>
    <xf numFmtId="180" fontId="33" fillId="0" borderId="58" xfId="0" applyNumberFormat="1" applyFont="1" applyBorder="1" applyAlignment="1">
      <alignment horizontal="right" vertical="center" shrinkToFit="1"/>
    </xf>
    <xf numFmtId="180" fontId="33" fillId="0" borderId="42" xfId="0" applyNumberFormat="1" applyFont="1" applyBorder="1" applyAlignment="1">
      <alignment horizontal="right" vertical="center" shrinkToFit="1"/>
    </xf>
    <xf numFmtId="180" fontId="33" fillId="5" borderId="43" xfId="0" applyNumberFormat="1" applyFont="1" applyFill="1" applyBorder="1" applyAlignment="1">
      <alignment horizontal="right" vertical="center" shrinkToFit="1"/>
    </xf>
    <xf numFmtId="38" fontId="22" fillId="7" borderId="42" xfId="1" applyFont="1" applyFill="1" applyBorder="1" applyAlignment="1" applyProtection="1">
      <alignment horizontal="right" vertical="center" shrinkToFit="1"/>
      <protection locked="0"/>
    </xf>
    <xf numFmtId="38" fontId="22" fillId="7" borderId="43" xfId="1" applyFont="1" applyFill="1" applyBorder="1" applyAlignment="1" applyProtection="1">
      <alignment horizontal="right" vertical="center" shrinkToFit="1"/>
      <protection locked="0"/>
    </xf>
    <xf numFmtId="38" fontId="22" fillId="7" borderId="149" xfId="1" applyFont="1" applyFill="1" applyBorder="1" applyAlignment="1" applyProtection="1">
      <alignment horizontal="right" vertical="center" shrinkToFit="1"/>
      <protection locked="0"/>
    </xf>
    <xf numFmtId="38" fontId="22" fillId="7" borderId="45" xfId="1" applyFont="1" applyFill="1" applyBorder="1" applyAlignment="1" applyProtection="1">
      <alignment horizontal="right" vertical="center" shrinkToFit="1"/>
      <protection locked="0"/>
    </xf>
    <xf numFmtId="38" fontId="22" fillId="7" borderId="0" xfId="1" applyFont="1" applyFill="1" applyBorder="1" applyAlignment="1" applyProtection="1">
      <alignment horizontal="right" vertical="center" shrinkToFit="1"/>
      <protection locked="0"/>
    </xf>
    <xf numFmtId="38" fontId="22" fillId="7" borderId="7" xfId="1" applyFont="1" applyFill="1" applyBorder="1" applyAlignment="1" applyProtection="1">
      <alignment horizontal="right" vertical="center" shrinkToFit="1"/>
      <protection locked="0"/>
    </xf>
    <xf numFmtId="38" fontId="22" fillId="7" borderId="59" xfId="1" applyFont="1" applyFill="1" applyBorder="1" applyAlignment="1" applyProtection="1">
      <alignment horizontal="right" vertical="center" shrinkToFit="1"/>
      <protection locked="0"/>
    </xf>
    <xf numFmtId="38" fontId="22" fillId="7" borderId="60" xfId="1" applyFont="1" applyFill="1" applyBorder="1" applyAlignment="1" applyProtection="1">
      <alignment horizontal="right" vertical="center" shrinkToFit="1"/>
      <protection locked="0"/>
    </xf>
    <xf numFmtId="38" fontId="22" fillId="7" borderId="150" xfId="1" applyFont="1" applyFill="1" applyBorder="1" applyAlignment="1" applyProtection="1">
      <alignment horizontal="right" vertical="center" shrinkToFit="1"/>
      <protection locked="0"/>
    </xf>
    <xf numFmtId="0" fontId="15" fillId="0" borderId="60" xfId="0" quotePrefix="1" applyFont="1" applyBorder="1" applyAlignment="1">
      <alignment horizontal="center" vertical="center"/>
    </xf>
    <xf numFmtId="0" fontId="15" fillId="0" borderId="92" xfId="0" quotePrefix="1" applyFont="1" applyBorder="1" applyAlignment="1">
      <alignment horizontal="center" vertical="center"/>
    </xf>
    <xf numFmtId="0" fontId="15" fillId="0" borderId="69" xfId="0" quotePrefix="1" applyFont="1" applyBorder="1" applyAlignment="1">
      <alignment horizontal="center" vertical="center"/>
    </xf>
    <xf numFmtId="0" fontId="15" fillId="0" borderId="63" xfId="0" quotePrefix="1" applyFont="1" applyBorder="1" applyAlignment="1">
      <alignment horizontal="center" vertical="center"/>
    </xf>
    <xf numFmtId="0" fontId="15" fillId="0" borderId="153" xfId="0" quotePrefix="1" applyFont="1" applyBorder="1" applyAlignment="1">
      <alignment horizontal="center" vertical="center"/>
    </xf>
    <xf numFmtId="0" fontId="15" fillId="0" borderId="154" xfId="0" quotePrefix="1" applyFont="1" applyBorder="1" applyAlignment="1">
      <alignment horizontal="center" vertical="center"/>
    </xf>
    <xf numFmtId="0" fontId="13" fillId="0" borderId="20" xfId="0" applyFont="1" applyBorder="1" applyAlignment="1">
      <alignment horizontal="center" vertical="center" textRotation="255" shrinkToFit="1"/>
    </xf>
    <xf numFmtId="0" fontId="13" fillId="0" borderId="127" xfId="0" applyFont="1" applyBorder="1" applyAlignment="1">
      <alignment horizontal="center" vertical="center" textRotation="255" shrinkToFit="1"/>
    </xf>
    <xf numFmtId="0" fontId="13" fillId="0" borderId="6" xfId="0" applyFont="1" applyBorder="1" applyAlignment="1">
      <alignment horizontal="center" vertical="center" textRotation="255" shrinkToFit="1"/>
    </xf>
    <xf numFmtId="0" fontId="13" fillId="0" borderId="78" xfId="0" applyFont="1" applyBorder="1" applyAlignment="1">
      <alignment horizontal="center" vertical="center" textRotation="255" shrinkToFit="1"/>
    </xf>
    <xf numFmtId="0" fontId="13" fillId="0" borderId="26" xfId="0" applyFont="1" applyBorder="1" applyAlignment="1">
      <alignment horizontal="center" vertical="center" textRotation="255" shrinkToFit="1"/>
    </xf>
    <xf numFmtId="0" fontId="13" fillId="0" borderId="155" xfId="0" applyFont="1" applyBorder="1" applyAlignment="1">
      <alignment horizontal="center" vertical="center" textRotation="255" shrinkToFit="1"/>
    </xf>
    <xf numFmtId="38" fontId="22" fillId="7" borderId="126" xfId="1" applyFont="1" applyFill="1" applyBorder="1" applyAlignment="1" applyProtection="1">
      <alignment horizontal="right" vertical="center" shrinkToFit="1"/>
      <protection locked="0"/>
    </xf>
    <xf numFmtId="38" fontId="22" fillId="7" borderId="19" xfId="1" applyFont="1" applyFill="1" applyBorder="1" applyAlignment="1" applyProtection="1">
      <alignment horizontal="right" vertical="center" shrinkToFit="1"/>
      <protection locked="0"/>
    </xf>
    <xf numFmtId="38" fontId="22" fillId="7" borderId="18" xfId="1" applyFont="1" applyFill="1" applyBorder="1" applyAlignment="1" applyProtection="1">
      <alignment horizontal="right" vertical="center" shrinkToFit="1"/>
      <protection locked="0"/>
    </xf>
    <xf numFmtId="0" fontId="15" fillId="0" borderId="73" xfId="0" quotePrefix="1" applyFont="1" applyBorder="1" applyAlignment="1">
      <alignment horizontal="center" vertical="center"/>
    </xf>
    <xf numFmtId="0" fontId="15" fillId="0" borderId="48" xfId="0" quotePrefix="1" applyFont="1" applyBorder="1" applyAlignment="1">
      <alignment horizontal="center" vertical="center"/>
    </xf>
    <xf numFmtId="180" fontId="33" fillId="0" borderId="170" xfId="0" applyNumberFormat="1" applyFont="1" applyBorder="1" applyAlignment="1">
      <alignment horizontal="right" vertical="center" shrinkToFit="1"/>
    </xf>
    <xf numFmtId="180" fontId="33" fillId="0" borderId="138" xfId="0" applyNumberFormat="1" applyFont="1" applyBorder="1" applyAlignment="1">
      <alignment horizontal="right" vertical="center" shrinkToFit="1"/>
    </xf>
    <xf numFmtId="180" fontId="33" fillId="0" borderId="139" xfId="0" applyNumberFormat="1" applyFont="1" applyBorder="1" applyAlignment="1">
      <alignment horizontal="right" vertical="center" shrinkToFit="1"/>
    </xf>
    <xf numFmtId="180" fontId="33" fillId="5" borderId="112" xfId="0" applyNumberFormat="1" applyFont="1" applyFill="1" applyBorder="1" applyAlignment="1">
      <alignment horizontal="right" vertical="center" shrinkToFit="1"/>
    </xf>
    <xf numFmtId="180" fontId="33" fillId="5" borderId="58" xfId="0" applyNumberFormat="1" applyFont="1" applyFill="1" applyBorder="1" applyAlignment="1">
      <alignment horizontal="right" vertical="center" shrinkToFit="1"/>
    </xf>
    <xf numFmtId="180" fontId="33" fillId="5" borderId="171" xfId="0" applyNumberFormat="1" applyFont="1" applyFill="1" applyBorder="1" applyAlignment="1">
      <alignment horizontal="right" vertical="center" shrinkToFit="1"/>
    </xf>
    <xf numFmtId="38" fontId="22" fillId="6" borderId="52" xfId="1" applyFont="1" applyFill="1" applyBorder="1" applyAlignment="1">
      <alignment horizontal="right" vertical="center" shrinkToFit="1"/>
    </xf>
    <xf numFmtId="38" fontId="22" fillId="6" borderId="3" xfId="1" applyFont="1" applyFill="1" applyBorder="1" applyAlignment="1">
      <alignment horizontal="right" vertical="center" shrinkToFit="1"/>
    </xf>
    <xf numFmtId="38" fontId="22" fillId="6" borderId="120" xfId="1" applyFont="1" applyFill="1" applyBorder="1" applyAlignment="1">
      <alignment horizontal="right" vertical="center" shrinkToFit="1"/>
    </xf>
    <xf numFmtId="38" fontId="22" fillId="6" borderId="45" xfId="1" applyFont="1" applyFill="1" applyBorder="1" applyAlignment="1">
      <alignment horizontal="right" vertical="center" shrinkToFit="1"/>
    </xf>
    <xf numFmtId="38" fontId="22" fillId="6" borderId="0" xfId="1" applyFont="1" applyFill="1" applyBorder="1" applyAlignment="1">
      <alignment horizontal="right" vertical="center" shrinkToFit="1"/>
    </xf>
    <xf numFmtId="38" fontId="22" fillId="6" borderId="7" xfId="1" applyFont="1" applyFill="1" applyBorder="1" applyAlignment="1">
      <alignment horizontal="right" vertical="center" shrinkToFit="1"/>
    </xf>
    <xf numFmtId="38" fontId="22" fillId="6" borderId="121" xfId="1" applyFont="1" applyFill="1" applyBorder="1" applyAlignment="1">
      <alignment horizontal="right" vertical="center" shrinkToFit="1"/>
    </xf>
    <xf numFmtId="38" fontId="22" fillId="6" borderId="22" xfId="1" applyFont="1" applyFill="1" applyBorder="1" applyAlignment="1">
      <alignment horizontal="right" vertical="center" shrinkToFit="1"/>
    </xf>
    <xf numFmtId="38" fontId="22" fillId="6" borderId="122" xfId="1" applyFont="1" applyFill="1" applyBorder="1" applyAlignment="1">
      <alignment horizontal="right" vertical="center" shrinkToFit="1"/>
    </xf>
    <xf numFmtId="0" fontId="15" fillId="5" borderId="81" xfId="0" applyFont="1" applyFill="1" applyBorder="1" applyAlignment="1">
      <alignment horizontal="center" vertical="center" shrinkToFit="1"/>
    </xf>
    <xf numFmtId="0" fontId="15" fillId="5" borderId="79" xfId="0" applyFont="1" applyFill="1" applyBorder="1" applyAlignment="1">
      <alignment horizontal="center" vertical="center" shrinkToFit="1"/>
    </xf>
    <xf numFmtId="0" fontId="15" fillId="5" borderId="74" xfId="0" applyFont="1" applyFill="1" applyBorder="1" applyAlignment="1">
      <alignment horizontal="center" vertical="center" shrinkToFit="1"/>
    </xf>
    <xf numFmtId="0" fontId="15" fillId="5" borderId="68" xfId="0" applyFont="1" applyFill="1" applyBorder="1" applyAlignment="1">
      <alignment horizontal="center" vertical="center" shrinkToFit="1"/>
    </xf>
    <xf numFmtId="0" fontId="15" fillId="5" borderId="175" xfId="0" applyFont="1" applyFill="1" applyBorder="1" applyAlignment="1">
      <alignment horizontal="center" vertical="center" shrinkToFit="1"/>
    </xf>
    <xf numFmtId="0" fontId="15" fillId="5" borderId="152" xfId="0" applyFont="1" applyFill="1" applyBorder="1" applyAlignment="1">
      <alignment horizontal="center" vertical="center" shrinkToFit="1"/>
    </xf>
    <xf numFmtId="0" fontId="15" fillId="5" borderId="61" xfId="0" applyFont="1" applyFill="1" applyBorder="1" applyAlignment="1">
      <alignment horizontal="center" vertical="center" shrinkToFit="1"/>
    </xf>
    <xf numFmtId="0" fontId="15" fillId="5" borderId="91" xfId="0" applyFont="1" applyFill="1" applyBorder="1" applyAlignment="1">
      <alignment horizontal="center" vertical="center" shrinkToFit="1"/>
    </xf>
    <xf numFmtId="0" fontId="15" fillId="5" borderId="75" xfId="0" applyFont="1" applyFill="1" applyBorder="1" applyAlignment="1">
      <alignment horizontal="center" vertical="center" shrinkToFit="1"/>
    </xf>
    <xf numFmtId="0" fontId="15" fillId="5" borderId="70" xfId="0" applyFont="1" applyFill="1" applyBorder="1" applyAlignment="1">
      <alignment horizontal="center" vertical="center" shrinkToFit="1"/>
    </xf>
    <xf numFmtId="0" fontId="13" fillId="5" borderId="0" xfId="0" applyFont="1" applyFill="1" applyAlignment="1">
      <alignment horizontal="center" vertical="center"/>
    </xf>
    <xf numFmtId="0" fontId="13" fillId="5" borderId="78"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6" xfId="0" applyFont="1" applyFill="1" applyBorder="1" applyAlignment="1">
      <alignment horizontal="center" vertical="center"/>
    </xf>
    <xf numFmtId="0" fontId="13" fillId="5" borderId="80" xfId="0" applyFont="1" applyFill="1" applyBorder="1" applyAlignment="1">
      <alignment horizontal="center" vertical="center"/>
    </xf>
    <xf numFmtId="0" fontId="13" fillId="5" borderId="113" xfId="0" applyFont="1" applyFill="1" applyBorder="1" applyAlignment="1">
      <alignment horizontal="center" vertical="center"/>
    </xf>
    <xf numFmtId="0" fontId="13" fillId="5" borderId="69" xfId="0" applyFont="1" applyFill="1" applyBorder="1" applyAlignment="1">
      <alignment horizontal="center" vertical="center"/>
    </xf>
    <xf numFmtId="0" fontId="13" fillId="5" borderId="63" xfId="0" applyFont="1" applyFill="1" applyBorder="1" applyAlignment="1">
      <alignment horizontal="center" vertical="center"/>
    </xf>
    <xf numFmtId="0" fontId="13" fillId="5" borderId="153" xfId="0" applyFont="1" applyFill="1" applyBorder="1" applyAlignment="1">
      <alignment horizontal="center" vertical="center"/>
    </xf>
    <xf numFmtId="0" fontId="13" fillId="5" borderId="154" xfId="0" applyFont="1" applyFill="1" applyBorder="1" applyAlignment="1">
      <alignment horizontal="center" vertical="center"/>
    </xf>
    <xf numFmtId="0" fontId="7" fillId="5" borderId="26" xfId="0" applyFont="1" applyFill="1" applyBorder="1" applyAlignment="1">
      <alignment horizontal="right" vertical="center"/>
    </xf>
    <xf numFmtId="0" fontId="7" fillId="5" borderId="22" xfId="0" applyFont="1" applyFill="1" applyBorder="1" applyAlignment="1">
      <alignment horizontal="right" vertical="center"/>
    </xf>
    <xf numFmtId="180" fontId="33" fillId="0" borderId="59" xfId="0" applyNumberFormat="1" applyFont="1" applyBorder="1" applyAlignment="1">
      <alignment horizontal="right" vertical="center" shrinkToFit="1"/>
    </xf>
    <xf numFmtId="180" fontId="33" fillId="0" borderId="60" xfId="0" applyNumberFormat="1" applyFont="1" applyBorder="1" applyAlignment="1">
      <alignment horizontal="right" vertical="center" shrinkToFit="1"/>
    </xf>
    <xf numFmtId="180" fontId="33" fillId="0" borderId="92" xfId="0" applyNumberFormat="1" applyFont="1" applyBorder="1" applyAlignment="1">
      <alignment horizontal="right" vertical="center" shrinkToFit="1"/>
    </xf>
    <xf numFmtId="180" fontId="33" fillId="5" borderId="42" xfId="0" applyNumberFormat="1" applyFont="1" applyFill="1" applyBorder="1" applyAlignment="1">
      <alignment horizontal="right" vertical="center" shrinkToFit="1"/>
    </xf>
    <xf numFmtId="180" fontId="33" fillId="5" borderId="64" xfId="0" applyNumberFormat="1" applyFont="1" applyFill="1" applyBorder="1" applyAlignment="1">
      <alignment horizontal="right" vertical="center" shrinkToFit="1"/>
    </xf>
    <xf numFmtId="0" fontId="15" fillId="0" borderId="95" xfId="0" quotePrefix="1" applyFont="1" applyBorder="1" applyAlignment="1">
      <alignment horizontal="center" vertical="center"/>
    </xf>
    <xf numFmtId="0" fontId="15" fillId="0" borderId="96" xfId="0" quotePrefix="1" applyFont="1" applyBorder="1" applyAlignment="1">
      <alignment horizontal="center" vertical="center"/>
    </xf>
    <xf numFmtId="0" fontId="15" fillId="5" borderId="44" xfId="0" applyFont="1" applyFill="1" applyBorder="1" applyAlignment="1">
      <alignment horizontal="center" vertical="center" shrinkToFit="1"/>
    </xf>
    <xf numFmtId="0" fontId="15" fillId="5" borderId="87" xfId="0" applyFont="1" applyFill="1" applyBorder="1" applyAlignment="1">
      <alignment horizontal="center" vertical="center" shrinkToFit="1"/>
    </xf>
    <xf numFmtId="0" fontId="13" fillId="0" borderId="60" xfId="0" applyFont="1" applyBorder="1" applyAlignment="1">
      <alignment horizontal="distributed" vertical="center"/>
    </xf>
    <xf numFmtId="0" fontId="13" fillId="0" borderId="69" xfId="0" applyFont="1" applyBorder="1" applyAlignment="1">
      <alignment horizontal="distributed" vertical="center"/>
    </xf>
    <xf numFmtId="0" fontId="13" fillId="0" borderId="153" xfId="0" applyFont="1" applyBorder="1" applyAlignment="1">
      <alignment horizontal="distributed" vertical="center"/>
    </xf>
    <xf numFmtId="0" fontId="13" fillId="0" borderId="148" xfId="0" applyFont="1" applyBorder="1" applyAlignment="1">
      <alignment horizontal="distributed" vertical="center"/>
    </xf>
    <xf numFmtId="0" fontId="13" fillId="0" borderId="133" xfId="0" applyFont="1" applyBorder="1" applyAlignment="1">
      <alignment horizontal="distributed" vertical="center"/>
    </xf>
    <xf numFmtId="0" fontId="13" fillId="0" borderId="137" xfId="0" applyFont="1" applyBorder="1" applyAlignment="1">
      <alignment horizontal="distributed" vertical="center"/>
    </xf>
    <xf numFmtId="0" fontId="13" fillId="0" borderId="74" xfId="0" applyFont="1" applyBorder="1" applyAlignment="1">
      <alignment horizontal="distributed" vertical="center"/>
    </xf>
    <xf numFmtId="0" fontId="13" fillId="0" borderId="135" xfId="0" applyFont="1" applyBorder="1" applyAlignment="1">
      <alignment horizontal="distributed" vertical="center"/>
    </xf>
    <xf numFmtId="0" fontId="13" fillId="0" borderId="48" xfId="0" applyFont="1" applyBorder="1" applyAlignment="1">
      <alignment horizontal="distributed" vertical="center"/>
    </xf>
    <xf numFmtId="0" fontId="13" fillId="0" borderId="49" xfId="0" applyFont="1" applyBorder="1" applyAlignment="1">
      <alignment horizontal="distributed" vertical="center"/>
    </xf>
    <xf numFmtId="0" fontId="15" fillId="0" borderId="116" xfId="0" quotePrefix="1" applyFont="1" applyBorder="1" applyAlignment="1">
      <alignment horizontal="center" vertical="center"/>
    </xf>
    <xf numFmtId="0" fontId="15" fillId="0" borderId="49" xfId="0" quotePrefix="1" applyFont="1" applyBorder="1" applyAlignment="1">
      <alignment horizontal="center" vertical="center"/>
    </xf>
    <xf numFmtId="0" fontId="15" fillId="0" borderId="74"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87" xfId="0" applyFont="1" applyBorder="1" applyAlignment="1">
      <alignment horizontal="center" vertical="center" shrinkToFit="1"/>
    </xf>
    <xf numFmtId="0" fontId="13" fillId="0" borderId="49" xfId="0" applyFont="1" applyBorder="1" applyAlignment="1">
      <alignment horizontal="distributed" vertical="center" wrapText="1"/>
    </xf>
    <xf numFmtId="0" fontId="25" fillId="0" borderId="0" xfId="0" quotePrefix="1" applyFont="1" applyAlignment="1">
      <alignment horizontal="left" vertical="center"/>
    </xf>
    <xf numFmtId="0" fontId="13" fillId="0" borderId="141" xfId="0" applyFont="1" applyBorder="1" applyAlignment="1">
      <alignment horizontal="center" vertical="center" wrapText="1"/>
    </xf>
    <xf numFmtId="0" fontId="13" fillId="0" borderId="142" xfId="0" applyFont="1" applyBorder="1" applyAlignment="1">
      <alignment horizontal="center" vertical="center"/>
    </xf>
    <xf numFmtId="0" fontId="13" fillId="0" borderId="143" xfId="0" applyFont="1" applyBorder="1" applyAlignment="1">
      <alignment horizontal="center" vertical="center" wrapText="1"/>
    </xf>
    <xf numFmtId="0" fontId="13" fillId="0" borderId="88" xfId="0" applyFont="1" applyBorder="1" applyAlignment="1">
      <alignment horizontal="center" vertical="center"/>
    </xf>
    <xf numFmtId="0" fontId="13" fillId="0" borderId="143" xfId="0" applyFont="1" applyBorder="1" applyAlignment="1">
      <alignment horizontal="center" vertical="center"/>
    </xf>
    <xf numFmtId="0" fontId="13" fillId="0" borderId="83" xfId="0" applyFont="1" applyBorder="1" applyAlignment="1">
      <alignment horizontal="center" vertical="center"/>
    </xf>
    <xf numFmtId="0" fontId="23" fillId="0" borderId="142" xfId="0" applyFont="1" applyBorder="1" applyAlignment="1">
      <alignment horizontal="center" vertical="center"/>
    </xf>
    <xf numFmtId="0" fontId="23" fillId="0" borderId="88" xfId="0" applyFont="1" applyBorder="1" applyAlignment="1">
      <alignment horizontal="center" vertical="center"/>
    </xf>
    <xf numFmtId="0" fontId="23" fillId="0" borderId="83" xfId="0" applyFont="1" applyBorder="1" applyAlignment="1">
      <alignment horizontal="center" vertical="center"/>
    </xf>
    <xf numFmtId="0" fontId="13" fillId="0" borderId="0" xfId="0" applyFont="1" applyAlignment="1">
      <alignment horizontal="left" vertical="center"/>
    </xf>
    <xf numFmtId="0" fontId="13" fillId="0" borderId="12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27"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0" xfId="0" applyFont="1" applyAlignment="1">
      <alignment horizontal="center" vertical="center" wrapText="1"/>
    </xf>
    <xf numFmtId="0" fontId="13" fillId="0" borderId="78" xfId="0" applyFont="1" applyBorder="1" applyAlignment="1">
      <alignment horizontal="center" vertical="center" wrapText="1"/>
    </xf>
    <xf numFmtId="0" fontId="13" fillId="0" borderId="0" xfId="0" applyFont="1" applyAlignment="1">
      <alignment horizontal="center" vertical="center"/>
    </xf>
    <xf numFmtId="0" fontId="13" fillId="0" borderId="78" xfId="0" applyFont="1" applyBorder="1" applyAlignment="1">
      <alignment horizontal="center" vertical="center"/>
    </xf>
    <xf numFmtId="0" fontId="13" fillId="0" borderId="45" xfId="0" applyFont="1" applyBorder="1" applyAlignment="1">
      <alignment horizontal="center" vertical="center"/>
    </xf>
    <xf numFmtId="0" fontId="15" fillId="0" borderId="148" xfId="0" applyFont="1" applyBorder="1" applyAlignment="1">
      <alignment horizontal="center" vertical="center" shrinkToFit="1"/>
    </xf>
    <xf numFmtId="0" fontId="15" fillId="0" borderId="140" xfId="0" applyFont="1" applyBorder="1" applyAlignment="1">
      <alignment horizontal="center" vertical="center" shrinkToFit="1"/>
    </xf>
    <xf numFmtId="0" fontId="13" fillId="0" borderId="176" xfId="0" applyFont="1" applyBorder="1" applyAlignment="1">
      <alignment horizontal="center" vertical="distributed" textRotation="255" justifyLastLine="1"/>
    </xf>
    <xf numFmtId="0" fontId="13" fillId="0" borderId="91" xfId="0" applyFont="1" applyBorder="1" applyAlignment="1">
      <alignment horizontal="center" vertical="distributed" textRotation="255" justifyLastLine="1"/>
    </xf>
    <xf numFmtId="0" fontId="13" fillId="0" borderId="173" xfId="0" applyFont="1" applyBorder="1" applyAlignment="1">
      <alignment horizontal="center" vertical="distributed" textRotation="255" justifyLastLine="1"/>
    </xf>
    <xf numFmtId="0" fontId="13" fillId="0" borderId="68" xfId="0" applyFont="1" applyBorder="1" applyAlignment="1">
      <alignment horizontal="center" vertical="distributed" textRotation="255" justifyLastLine="1"/>
    </xf>
    <xf numFmtId="0" fontId="13" fillId="0" borderId="174" xfId="0" applyFont="1" applyBorder="1" applyAlignment="1">
      <alignment horizontal="center" vertical="distributed" textRotation="255" justifyLastLine="1"/>
    </xf>
    <xf numFmtId="0" fontId="13" fillId="0" borderId="87" xfId="0" applyFont="1" applyBorder="1" applyAlignment="1">
      <alignment horizontal="center" vertical="distributed" textRotation="255" justifyLastLine="1"/>
    </xf>
    <xf numFmtId="0" fontId="13" fillId="5" borderId="113" xfId="0" quotePrefix="1" applyFont="1" applyFill="1" applyBorder="1" applyAlignment="1">
      <alignment horizontal="center" vertical="center"/>
    </xf>
    <xf numFmtId="0" fontId="13" fillId="5" borderId="69" xfId="0" quotePrefix="1" applyFont="1" applyFill="1" applyBorder="1" applyAlignment="1">
      <alignment horizontal="center" vertical="center"/>
    </xf>
    <xf numFmtId="0" fontId="13" fillId="5" borderId="63" xfId="0" quotePrefix="1" applyFont="1" applyFill="1" applyBorder="1" applyAlignment="1">
      <alignment horizontal="center" vertical="center"/>
    </xf>
    <xf numFmtId="0" fontId="13" fillId="5" borderId="153" xfId="0" quotePrefix="1" applyFont="1" applyFill="1" applyBorder="1" applyAlignment="1">
      <alignment horizontal="center" vertical="center"/>
    </xf>
    <xf numFmtId="0" fontId="13" fillId="5" borderId="154" xfId="0" quotePrefix="1" applyFont="1" applyFill="1" applyBorder="1" applyAlignment="1">
      <alignment horizontal="center" vertical="center"/>
    </xf>
    <xf numFmtId="0" fontId="13" fillId="5" borderId="24" xfId="0" applyFont="1" applyFill="1" applyBorder="1" applyAlignment="1">
      <alignment horizontal="distributed" vertical="center"/>
    </xf>
    <xf numFmtId="0" fontId="13" fillId="5" borderId="3" xfId="0" applyFont="1" applyFill="1" applyBorder="1" applyAlignment="1">
      <alignment horizontal="distributed" vertical="center"/>
    </xf>
    <xf numFmtId="0" fontId="13" fillId="5" borderId="6" xfId="0" applyFont="1" applyFill="1" applyBorder="1" applyAlignment="1">
      <alignment horizontal="distributed" vertical="center"/>
    </xf>
    <xf numFmtId="0" fontId="13" fillId="5" borderId="0" xfId="0" applyFont="1" applyFill="1" applyAlignment="1">
      <alignment horizontal="distributed" vertical="center"/>
    </xf>
    <xf numFmtId="0" fontId="15" fillId="0" borderId="72" xfId="0" quotePrefix="1" applyFont="1" applyBorder="1" applyAlignment="1">
      <alignment horizontal="center" vertical="center"/>
    </xf>
    <xf numFmtId="0" fontId="15" fillId="0" borderId="91" xfId="0" quotePrefix="1" applyFont="1" applyBorder="1" applyAlignment="1">
      <alignment horizontal="center" vertical="center"/>
    </xf>
    <xf numFmtId="0" fontId="15" fillId="0" borderId="68" xfId="0" quotePrefix="1" applyFont="1" applyBorder="1" applyAlignment="1">
      <alignment horizontal="center" vertical="center"/>
    </xf>
    <xf numFmtId="0" fontId="15" fillId="0" borderId="87" xfId="0" quotePrefix="1" applyFont="1" applyBorder="1" applyAlignment="1">
      <alignment horizontal="center" vertical="center"/>
    </xf>
    <xf numFmtId="0" fontId="13" fillId="0" borderId="59" xfId="0" applyFont="1" applyBorder="1" applyAlignment="1">
      <alignment horizontal="distributed" vertical="center"/>
    </xf>
    <xf numFmtId="0" fontId="13" fillId="0" borderId="58" xfId="0" applyFont="1" applyBorder="1" applyAlignment="1">
      <alignment horizontal="distributed" vertical="center"/>
    </xf>
    <xf numFmtId="0" fontId="13" fillId="0" borderId="42" xfId="0" applyFont="1" applyBorder="1" applyAlignment="1">
      <alignment horizontal="distributed" vertical="center"/>
    </xf>
    <xf numFmtId="0" fontId="13" fillId="0" borderId="43" xfId="0" applyFont="1" applyBorder="1" applyAlignment="1">
      <alignment horizontal="distributed" vertical="center"/>
    </xf>
    <xf numFmtId="0" fontId="13" fillId="0" borderId="60" xfId="0" applyFont="1" applyBorder="1" applyAlignment="1">
      <alignment horizontal="center" vertical="center"/>
    </xf>
    <xf numFmtId="0" fontId="13" fillId="0" borderId="92" xfId="0" applyFont="1" applyBorder="1" applyAlignment="1">
      <alignment horizontal="center" vertical="center"/>
    </xf>
    <xf numFmtId="0" fontId="13" fillId="0" borderId="69" xfId="0" applyFont="1" applyBorder="1" applyAlignment="1">
      <alignment horizontal="center" vertical="center"/>
    </xf>
    <xf numFmtId="0" fontId="13" fillId="0" borderId="63" xfId="0" applyFont="1" applyBorder="1" applyAlignment="1">
      <alignment horizontal="center" vertical="center"/>
    </xf>
    <xf numFmtId="0" fontId="13" fillId="0" borderId="43" xfId="0" applyFont="1" applyBorder="1" applyAlignment="1">
      <alignment horizontal="center" vertical="center"/>
    </xf>
    <xf numFmtId="0" fontId="13" fillId="0" borderId="64" xfId="0" applyFont="1" applyBorder="1" applyAlignment="1">
      <alignment horizontal="center" vertical="center"/>
    </xf>
    <xf numFmtId="0" fontId="23" fillId="0" borderId="126" xfId="0" applyFont="1" applyBorder="1" applyAlignment="1">
      <alignment horizontal="center" vertical="center"/>
    </xf>
    <xf numFmtId="0" fontId="23" fillId="0" borderId="19" xfId="0" applyFont="1" applyBorder="1" applyAlignment="1">
      <alignment horizontal="center" vertical="center"/>
    </xf>
    <xf numFmtId="0" fontId="23" fillId="0" borderId="127" xfId="0" applyFont="1" applyBorder="1" applyAlignment="1">
      <alignment horizontal="center" vertical="center"/>
    </xf>
    <xf numFmtId="0" fontId="23" fillId="0" borderId="45" xfId="0" applyFont="1" applyBorder="1" applyAlignment="1">
      <alignment horizontal="center" vertical="center"/>
    </xf>
    <xf numFmtId="0" fontId="23" fillId="0" borderId="78" xfId="0" applyFont="1" applyBorder="1" applyAlignment="1">
      <alignment horizontal="center" vertical="center"/>
    </xf>
    <xf numFmtId="0" fontId="43" fillId="0" borderId="45" xfId="0" applyFont="1" applyBorder="1" applyAlignment="1">
      <alignment horizontal="center" vertical="center" shrinkToFit="1"/>
    </xf>
    <xf numFmtId="0" fontId="43" fillId="0" borderId="0" xfId="0" applyFont="1" applyAlignment="1">
      <alignment horizontal="center" vertical="center" shrinkToFit="1"/>
    </xf>
    <xf numFmtId="0" fontId="43" fillId="0" borderId="78" xfId="0" applyFont="1" applyBorder="1" applyAlignment="1">
      <alignment horizontal="center" vertical="center" shrinkToFit="1"/>
    </xf>
    <xf numFmtId="0" fontId="15" fillId="0" borderId="128" xfId="0" quotePrefix="1" applyFont="1" applyBorder="1" applyAlignment="1">
      <alignment horizontal="center" vertical="center"/>
    </xf>
    <xf numFmtId="0" fontId="15" fillId="0" borderId="130" xfId="0" quotePrefix="1" applyFont="1" applyBorder="1" applyAlignment="1">
      <alignment horizontal="center" vertical="center"/>
    </xf>
    <xf numFmtId="0" fontId="13" fillId="0" borderId="130" xfId="0" applyFont="1" applyBorder="1" applyAlignment="1">
      <alignment horizontal="distributed" vertical="center" wrapText="1"/>
    </xf>
    <xf numFmtId="0" fontId="15" fillId="0" borderId="129" xfId="0" quotePrefix="1" applyFont="1" applyBorder="1" applyAlignment="1">
      <alignment horizontal="center" vertical="center"/>
    </xf>
    <xf numFmtId="0" fontId="15" fillId="0" borderId="62" xfId="0" quotePrefix="1" applyFont="1" applyBorder="1" applyAlignment="1">
      <alignment horizontal="center" vertical="center"/>
    </xf>
    <xf numFmtId="0" fontId="13" fillId="0" borderId="62" xfId="0" applyFont="1" applyBorder="1" applyAlignment="1">
      <alignment horizontal="distributed" vertical="center" wrapText="1"/>
    </xf>
    <xf numFmtId="0" fontId="13" fillId="5" borderId="26" xfId="0" applyFont="1" applyFill="1" applyBorder="1" applyAlignment="1">
      <alignment horizontal="right" vertical="center"/>
    </xf>
    <xf numFmtId="0" fontId="13" fillId="5" borderId="22" xfId="0" applyFont="1" applyFill="1" applyBorder="1" applyAlignment="1">
      <alignment horizontal="right" vertical="center"/>
    </xf>
    <xf numFmtId="0" fontId="13" fillId="5" borderId="43" xfId="0" applyFont="1" applyFill="1" applyBorder="1" applyAlignment="1">
      <alignment horizontal="center" vertical="center"/>
    </xf>
    <xf numFmtId="0" fontId="13" fillId="5" borderId="64" xfId="0" applyFont="1" applyFill="1" applyBorder="1" applyAlignment="1">
      <alignment horizontal="center" vertical="center"/>
    </xf>
    <xf numFmtId="0" fontId="7" fillId="5" borderId="6" xfId="0" applyFont="1" applyFill="1" applyBorder="1" applyAlignment="1">
      <alignment horizontal="right" vertical="center"/>
    </xf>
    <xf numFmtId="0" fontId="7" fillId="5" borderId="0" xfId="0" applyFont="1" applyFill="1" applyAlignment="1">
      <alignment horizontal="right" vertical="center"/>
    </xf>
    <xf numFmtId="0" fontId="13" fillId="0" borderId="172" xfId="0" applyFont="1" applyBorder="1" applyAlignment="1">
      <alignment horizontal="center" vertical="center" textRotation="255"/>
    </xf>
    <xf numFmtId="0" fontId="13" fillId="0" borderId="140" xfId="0" applyFont="1" applyBorder="1" applyAlignment="1">
      <alignment horizontal="center" vertical="center" textRotation="255"/>
    </xf>
    <xf numFmtId="0" fontId="13" fillId="0" borderId="173" xfId="0" applyFont="1" applyBorder="1" applyAlignment="1">
      <alignment horizontal="center" vertical="center" textRotation="255"/>
    </xf>
    <xf numFmtId="0" fontId="13" fillId="0" borderId="68" xfId="0" applyFont="1" applyBorder="1" applyAlignment="1">
      <alignment horizontal="center" vertical="center" textRotation="255"/>
    </xf>
    <xf numFmtId="0" fontId="13" fillId="0" borderId="174" xfId="0" applyFont="1" applyBorder="1" applyAlignment="1">
      <alignment horizontal="center" vertical="center" textRotation="255"/>
    </xf>
    <xf numFmtId="0" fontId="13" fillId="0" borderId="87" xfId="0" applyFont="1" applyBorder="1" applyAlignment="1">
      <alignment horizontal="center" vertical="center" textRotation="255"/>
    </xf>
    <xf numFmtId="0" fontId="15" fillId="0" borderId="132" xfId="0" quotePrefix="1" applyFont="1" applyBorder="1" applyAlignment="1">
      <alignment horizontal="center" vertical="center"/>
    </xf>
    <xf numFmtId="0" fontId="15" fillId="0" borderId="137" xfId="0" quotePrefix="1" applyFont="1" applyBorder="1" applyAlignment="1">
      <alignment horizontal="center" vertical="center"/>
    </xf>
    <xf numFmtId="0" fontId="13" fillId="0" borderId="44" xfId="0" applyFont="1" applyBorder="1" applyAlignment="1">
      <alignment horizontal="distributed" vertical="center"/>
    </xf>
    <xf numFmtId="0" fontId="13" fillId="0" borderId="156" xfId="0" applyFont="1" applyBorder="1" applyAlignment="1">
      <alignment horizontal="distributed" vertical="center"/>
    </xf>
    <xf numFmtId="0" fontId="13" fillId="0" borderId="96" xfId="0" applyFont="1" applyBorder="1" applyAlignment="1">
      <alignment horizontal="distributed" vertical="center"/>
    </xf>
    <xf numFmtId="0" fontId="13" fillId="0" borderId="130" xfId="0" applyFont="1" applyBorder="1" applyAlignment="1">
      <alignment horizontal="distributed" vertical="center"/>
    </xf>
    <xf numFmtId="0" fontId="13" fillId="0" borderId="62" xfId="0" applyFont="1" applyBorder="1" applyAlignment="1">
      <alignment horizontal="distributed" vertical="center"/>
    </xf>
    <xf numFmtId="0" fontId="15" fillId="0" borderId="61" xfId="0" applyFont="1" applyBorder="1" applyAlignment="1">
      <alignment horizontal="center" vertical="center" shrinkToFit="1"/>
    </xf>
    <xf numFmtId="0" fontId="15" fillId="0" borderId="91" xfId="0" applyFont="1" applyBorder="1" applyAlignment="1">
      <alignment horizontal="center" vertical="center" shrinkToFit="1"/>
    </xf>
    <xf numFmtId="182" fontId="33" fillId="0" borderId="82" xfId="0" applyNumberFormat="1" applyFont="1" applyBorder="1" applyAlignment="1">
      <alignment horizontal="right" vertical="center" shrinkToFit="1"/>
    </xf>
    <xf numFmtId="182" fontId="33" fillId="0" borderId="83" xfId="0" applyNumberFormat="1" applyFont="1" applyBorder="1" applyAlignment="1">
      <alignment horizontal="right" vertical="center" shrinkToFit="1"/>
    </xf>
    <xf numFmtId="182" fontId="33" fillId="0" borderId="102" xfId="0" applyNumberFormat="1" applyFont="1" applyBorder="1" applyAlignment="1">
      <alignment horizontal="right" vertical="center" shrinkToFit="1"/>
    </xf>
    <xf numFmtId="182" fontId="33" fillId="0" borderId="40" xfId="0" applyNumberFormat="1" applyFont="1" applyBorder="1" applyAlignment="1">
      <alignment horizontal="right" vertical="center" shrinkToFit="1"/>
    </xf>
    <xf numFmtId="182" fontId="33" fillId="0" borderId="84" xfId="0" applyNumberFormat="1" applyFont="1" applyBorder="1" applyAlignment="1">
      <alignment horizontal="right" vertical="center" shrinkToFit="1"/>
    </xf>
    <xf numFmtId="182" fontId="33" fillId="0" borderId="85" xfId="0" applyNumberFormat="1" applyFont="1" applyBorder="1" applyAlignment="1">
      <alignment horizontal="right" vertical="center" shrinkToFit="1"/>
    </xf>
    <xf numFmtId="0" fontId="13" fillId="5" borderId="162" xfId="0" applyFont="1" applyFill="1" applyBorder="1" applyAlignment="1">
      <alignment horizontal="center" vertical="center"/>
    </xf>
    <xf numFmtId="0" fontId="13" fillId="5" borderId="60" xfId="0" applyFont="1" applyFill="1" applyBorder="1" applyAlignment="1">
      <alignment horizontal="center" vertical="center"/>
    </xf>
    <xf numFmtId="0" fontId="13" fillId="5" borderId="165" xfId="0" applyFont="1" applyFill="1" applyBorder="1" applyAlignment="1">
      <alignment horizontal="center" vertical="center"/>
    </xf>
    <xf numFmtId="0" fontId="13" fillId="5" borderId="167" xfId="0" applyFont="1" applyFill="1" applyBorder="1" applyAlignment="1">
      <alignment horizontal="center" vertical="center"/>
    </xf>
    <xf numFmtId="0" fontId="13" fillId="5" borderId="7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5" xfId="0" applyFont="1" applyFill="1" applyBorder="1" applyAlignment="1">
      <alignment horizontal="center" vertical="center"/>
    </xf>
    <xf numFmtId="0" fontId="13" fillId="0" borderId="32"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left" vertical="center" shrinkToFit="1"/>
    </xf>
    <xf numFmtId="0" fontId="13" fillId="0" borderId="5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5" xfId="0" applyFont="1" applyBorder="1" applyAlignment="1">
      <alignment horizontal="left" vertical="center" shrinkToFit="1"/>
    </xf>
    <xf numFmtId="0" fontId="13" fillId="0" borderId="162" xfId="0" applyFont="1" applyBorder="1" applyAlignment="1">
      <alignment horizontal="center" vertical="center"/>
    </xf>
    <xf numFmtId="0" fontId="13" fillId="0" borderId="163" xfId="0" applyFont="1" applyBorder="1" applyAlignment="1">
      <alignment horizontal="center" vertical="center"/>
    </xf>
    <xf numFmtId="0" fontId="13" fillId="0" borderId="153" xfId="0" applyFont="1" applyBorder="1" applyAlignment="1">
      <alignment horizontal="center" vertical="center"/>
    </xf>
    <xf numFmtId="0" fontId="15" fillId="0" borderId="168" xfId="0" applyFont="1" applyBorder="1" applyAlignment="1">
      <alignment horizontal="center" vertical="center" shrinkToFit="1"/>
    </xf>
    <xf numFmtId="0" fontId="15" fillId="0" borderId="169" xfId="0" applyFont="1" applyBorder="1" applyAlignment="1">
      <alignment horizontal="center" vertical="center" shrinkToFit="1"/>
    </xf>
    <xf numFmtId="0" fontId="13" fillId="0" borderId="162" xfId="0" applyFont="1" applyBorder="1" applyAlignment="1">
      <alignment horizontal="left" vertical="center"/>
    </xf>
    <xf numFmtId="0" fontId="13" fillId="0" borderId="60" xfId="0" applyFont="1" applyBorder="1" applyAlignment="1">
      <alignment horizontal="left" vertical="center"/>
    </xf>
    <xf numFmtId="0" fontId="13" fillId="0" borderId="92" xfId="0" applyFont="1" applyBorder="1" applyAlignment="1">
      <alignment horizontal="left" vertical="center"/>
    </xf>
    <xf numFmtId="0" fontId="13" fillId="0" borderId="166" xfId="0" applyFont="1" applyBorder="1" applyAlignment="1">
      <alignment horizontal="left" vertical="center"/>
    </xf>
    <xf numFmtId="0" fontId="13" fillId="0" borderId="43" xfId="0" applyFont="1" applyBorder="1" applyAlignment="1">
      <alignment horizontal="left" vertical="center"/>
    </xf>
    <xf numFmtId="0" fontId="13" fillId="0" borderId="64" xfId="0" applyFont="1" applyBorder="1" applyAlignment="1">
      <alignment horizontal="left" vertical="center"/>
    </xf>
    <xf numFmtId="0" fontId="13" fillId="0" borderId="54" xfId="0" applyFont="1" applyBorder="1" applyAlignment="1">
      <alignment horizontal="center" vertical="center" shrinkToFit="1"/>
    </xf>
    <xf numFmtId="0" fontId="13" fillId="0" borderId="60" xfId="0" applyFont="1" applyBorder="1" applyAlignment="1">
      <alignment horizontal="distributed" vertical="center" justifyLastLine="1"/>
    </xf>
    <xf numFmtId="0" fontId="13" fillId="0" borderId="92" xfId="0" applyFont="1" applyBorder="1" applyAlignment="1">
      <alignment horizontal="distributed" vertical="center" justifyLastLine="1"/>
    </xf>
    <xf numFmtId="0" fontId="13" fillId="0" borderId="153" xfId="0" applyFont="1" applyBorder="1" applyAlignment="1">
      <alignment horizontal="distributed" vertical="center" justifyLastLine="1"/>
    </xf>
    <xf numFmtId="0" fontId="13" fillId="0" borderId="154" xfId="0" applyFont="1" applyBorder="1" applyAlignment="1">
      <alignment horizontal="distributed" vertical="center" justifyLastLine="1"/>
    </xf>
    <xf numFmtId="0" fontId="22" fillId="0" borderId="72" xfId="0" applyFont="1" applyBorder="1" applyAlignment="1">
      <alignment horizontal="center" vertical="center" shrinkToFit="1"/>
    </xf>
    <xf numFmtId="0" fontId="22" fillId="0" borderId="91"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68" xfId="0" applyFont="1" applyBorder="1" applyAlignment="1">
      <alignment horizontal="center" vertical="center" shrinkToFit="1"/>
    </xf>
    <xf numFmtId="0" fontId="22" fillId="0" borderId="151" xfId="0" applyFont="1" applyBorder="1" applyAlignment="1">
      <alignment horizontal="center" vertical="center" shrinkToFit="1"/>
    </xf>
    <xf numFmtId="0" fontId="22" fillId="0" borderId="152" xfId="0" applyFont="1" applyBorder="1" applyAlignment="1">
      <alignment horizontal="center" vertical="center" shrinkToFit="1"/>
    </xf>
    <xf numFmtId="0" fontId="8" fillId="0" borderId="87" xfId="0" applyFont="1" applyBorder="1" applyAlignment="1">
      <alignment horizontal="center" vertical="center" shrinkToFit="1"/>
    </xf>
    <xf numFmtId="38" fontId="22" fillId="5" borderId="45" xfId="1" applyFont="1" applyFill="1" applyBorder="1" applyAlignment="1">
      <alignment horizontal="right" vertical="center" shrinkToFit="1"/>
    </xf>
    <xf numFmtId="38" fontId="22" fillId="5" borderId="0" xfId="1" applyFont="1" applyFill="1" applyBorder="1" applyAlignment="1">
      <alignment horizontal="right" vertical="center" shrinkToFit="1"/>
    </xf>
    <xf numFmtId="38" fontId="22" fillId="5" borderId="7" xfId="1" applyFont="1" applyFill="1" applyBorder="1" applyAlignment="1">
      <alignment horizontal="right" vertical="center" shrinkToFit="1"/>
    </xf>
    <xf numFmtId="38" fontId="22" fillId="5" borderId="121" xfId="1" applyFont="1" applyFill="1" applyBorder="1" applyAlignment="1">
      <alignment horizontal="right" vertical="center" shrinkToFit="1"/>
    </xf>
    <xf numFmtId="38" fontId="22" fillId="5" borderId="22" xfId="1" applyFont="1" applyFill="1" applyBorder="1" applyAlignment="1">
      <alignment horizontal="right" vertical="center" shrinkToFit="1"/>
    </xf>
    <xf numFmtId="38" fontId="22" fillId="5" borderId="122" xfId="1" applyFont="1" applyFill="1" applyBorder="1" applyAlignment="1">
      <alignment horizontal="right" vertical="center" shrinkToFit="1"/>
    </xf>
    <xf numFmtId="38" fontId="22" fillId="6" borderId="54" xfId="1" applyFont="1" applyFill="1" applyBorder="1" applyAlignment="1">
      <alignment horizontal="right" vertical="center" shrinkToFit="1"/>
    </xf>
    <xf numFmtId="38" fontId="22" fillId="6" borderId="4" xfId="1" applyFont="1" applyFill="1" applyBorder="1" applyAlignment="1">
      <alignment horizontal="right" vertical="center" shrinkToFit="1"/>
    </xf>
    <xf numFmtId="38" fontId="22" fillId="6" borderId="16" xfId="1" applyFont="1" applyFill="1" applyBorder="1" applyAlignment="1">
      <alignment horizontal="right" vertical="center" shrinkToFit="1"/>
    </xf>
    <xf numFmtId="0" fontId="13" fillId="0" borderId="164" xfId="0" applyFont="1" applyBorder="1" applyAlignment="1">
      <alignment horizontal="center" vertical="center" textRotation="255"/>
    </xf>
    <xf numFmtId="0" fontId="13" fillId="0" borderId="138" xfId="0" applyFont="1" applyBorder="1" applyAlignment="1">
      <alignment horizontal="center" vertical="center" textRotation="255"/>
    </xf>
    <xf numFmtId="0" fontId="13" fillId="0" borderId="165" xfId="0" applyFont="1" applyBorder="1" applyAlignment="1">
      <alignment horizontal="center" vertical="center" textRotation="255"/>
    </xf>
    <xf numFmtId="0" fontId="13" fillId="0" borderId="69" xfId="0" applyFont="1" applyBorder="1" applyAlignment="1">
      <alignment horizontal="center" vertical="center" textRotation="255"/>
    </xf>
    <xf numFmtId="0" fontId="13" fillId="0" borderId="166" xfId="0" applyFont="1" applyBorder="1" applyAlignment="1">
      <alignment horizontal="center" vertical="center" textRotation="255"/>
    </xf>
    <xf numFmtId="0" fontId="13" fillId="0" borderId="43" xfId="0" applyFont="1" applyBorder="1" applyAlignment="1">
      <alignment horizontal="center" vertical="center" textRotation="255"/>
    </xf>
    <xf numFmtId="0" fontId="8" fillId="0" borderId="132" xfId="0" applyFont="1" applyBorder="1" applyAlignment="1">
      <alignment horizontal="center" vertical="center" shrinkToFit="1"/>
    </xf>
    <xf numFmtId="0" fontId="8" fillId="0" borderId="140" xfId="0" applyFont="1" applyBorder="1" applyAlignment="1">
      <alignment horizontal="center" vertical="center" shrinkToFit="1"/>
    </xf>
    <xf numFmtId="0" fontId="22" fillId="5" borderId="72" xfId="0" applyFont="1" applyFill="1" applyBorder="1" applyAlignment="1">
      <alignment horizontal="center" vertical="center" shrinkToFit="1"/>
    </xf>
    <xf numFmtId="0" fontId="22" fillId="5" borderId="91" xfId="0" applyFont="1" applyFill="1" applyBorder="1" applyAlignment="1">
      <alignment horizontal="center" vertical="center" shrinkToFit="1"/>
    </xf>
    <xf numFmtId="0" fontId="22" fillId="5" borderId="73" xfId="0" applyFont="1" applyFill="1" applyBorder="1" applyAlignment="1">
      <alignment horizontal="center" vertical="center" shrinkToFit="1"/>
    </xf>
    <xf numFmtId="0" fontId="22" fillId="5" borderId="68" xfId="0" applyFont="1" applyFill="1" applyBorder="1" applyAlignment="1">
      <alignment horizontal="center" vertical="center" shrinkToFit="1"/>
    </xf>
    <xf numFmtId="0" fontId="22" fillId="5" borderId="57" xfId="0" applyFont="1" applyFill="1" applyBorder="1" applyAlignment="1">
      <alignment horizontal="center" vertical="center" shrinkToFit="1"/>
    </xf>
    <xf numFmtId="0" fontId="22" fillId="5" borderId="70" xfId="0" applyFont="1" applyFill="1" applyBorder="1" applyAlignment="1">
      <alignment horizontal="center" vertical="center" shrinkToFit="1"/>
    </xf>
    <xf numFmtId="0" fontId="22" fillId="5" borderId="56" xfId="0" applyFont="1" applyFill="1" applyBorder="1" applyAlignment="1">
      <alignment horizontal="center" vertical="center" shrinkToFit="1"/>
    </xf>
    <xf numFmtId="0" fontId="22" fillId="5" borderId="79" xfId="0" applyFont="1" applyFill="1" applyBorder="1" applyAlignment="1">
      <alignment horizontal="center" vertical="center" shrinkToFit="1"/>
    </xf>
    <xf numFmtId="0" fontId="22" fillId="5" borderId="151" xfId="0" applyFont="1" applyFill="1" applyBorder="1" applyAlignment="1">
      <alignment horizontal="center" vertical="center" shrinkToFit="1"/>
    </xf>
    <xf numFmtId="0" fontId="22" fillId="5" borderId="152" xfId="0" applyFont="1" applyFill="1" applyBorder="1" applyAlignment="1">
      <alignment horizontal="center" vertical="center" shrinkToFit="1"/>
    </xf>
    <xf numFmtId="0" fontId="13" fillId="0" borderId="162" xfId="0" applyFont="1" applyBorder="1">
      <alignment vertical="center"/>
    </xf>
    <xf numFmtId="0" fontId="13" fillId="0" borderId="60" xfId="0" applyFont="1" applyBorder="1">
      <alignment vertical="center"/>
    </xf>
    <xf numFmtId="0" fontId="13" fillId="0" borderId="92" xfId="0" applyFont="1" applyBorder="1">
      <alignment vertical="center"/>
    </xf>
    <xf numFmtId="0" fontId="13" fillId="0" borderId="166" xfId="0" applyFont="1" applyBorder="1">
      <alignment vertical="center"/>
    </xf>
    <xf numFmtId="0" fontId="13" fillId="0" borderId="43" xfId="0" applyFont="1" applyBorder="1">
      <alignment vertical="center"/>
    </xf>
    <xf numFmtId="0" fontId="13" fillId="0" borderId="64" xfId="0" applyFont="1" applyBorder="1">
      <alignment vertical="center"/>
    </xf>
    <xf numFmtId="38" fontId="22" fillId="5" borderId="72" xfId="1" applyFont="1" applyFill="1" applyBorder="1" applyAlignment="1">
      <alignment horizontal="right" vertical="center" shrinkToFit="1"/>
    </xf>
    <xf numFmtId="38" fontId="22" fillId="5" borderId="157" xfId="1" applyFont="1" applyFill="1" applyBorder="1" applyAlignment="1">
      <alignment horizontal="right" vertical="center" shrinkToFit="1"/>
    </xf>
    <xf numFmtId="38" fontId="22" fillId="5" borderId="158" xfId="1" applyFont="1" applyFill="1" applyBorder="1" applyAlignment="1">
      <alignment horizontal="right" vertical="center" shrinkToFit="1"/>
    </xf>
    <xf numFmtId="38" fontId="22" fillId="5" borderId="73" xfId="1" applyFont="1" applyFill="1" applyBorder="1" applyAlignment="1">
      <alignment horizontal="right" vertical="center" shrinkToFit="1"/>
    </xf>
    <xf numFmtId="38" fontId="22" fillId="5" borderId="135" xfId="1" applyFont="1" applyFill="1" applyBorder="1" applyAlignment="1">
      <alignment horizontal="right" vertical="center" shrinkToFit="1"/>
    </xf>
    <xf numFmtId="38" fontId="22" fillId="5" borderId="136" xfId="1" applyFont="1" applyFill="1" applyBorder="1" applyAlignment="1">
      <alignment horizontal="right" vertical="center" shrinkToFit="1"/>
    </xf>
    <xf numFmtId="38" fontId="22" fillId="5" borderId="151" xfId="1" applyFont="1" applyFill="1" applyBorder="1" applyAlignment="1">
      <alignment horizontal="right" vertical="center" shrinkToFit="1"/>
    </xf>
    <xf numFmtId="38" fontId="22" fillId="5" borderId="159" xfId="1" applyFont="1" applyFill="1" applyBorder="1" applyAlignment="1">
      <alignment horizontal="right" vertical="center" shrinkToFit="1"/>
    </xf>
    <xf numFmtId="38" fontId="22" fillId="5" borderId="160" xfId="1" applyFont="1" applyFill="1" applyBorder="1" applyAlignment="1">
      <alignment horizontal="right" vertical="center" shrinkToFit="1"/>
    </xf>
    <xf numFmtId="180" fontId="33" fillId="0" borderId="153" xfId="0" applyNumberFormat="1" applyFont="1" applyBorder="1" applyAlignment="1">
      <alignment horizontal="right" vertical="center" shrinkToFit="1"/>
    </xf>
    <xf numFmtId="180" fontId="33" fillId="0" borderId="154" xfId="0" applyNumberFormat="1" applyFont="1" applyBorder="1" applyAlignment="1">
      <alignment horizontal="right" vertical="center" shrinkToFit="1"/>
    </xf>
    <xf numFmtId="182" fontId="33" fillId="0" borderId="99" xfId="0" applyNumberFormat="1" applyFont="1" applyBorder="1" applyAlignment="1">
      <alignment horizontal="right" vertical="center" shrinkToFit="1"/>
    </xf>
    <xf numFmtId="182" fontId="33" fillId="0" borderId="97" xfId="0" applyNumberFormat="1" applyFont="1" applyBorder="1" applyAlignment="1">
      <alignment horizontal="right" vertical="center" shrinkToFit="1"/>
    </xf>
    <xf numFmtId="182" fontId="33" fillId="0" borderId="98" xfId="0" applyNumberFormat="1" applyFont="1" applyBorder="1" applyAlignment="1">
      <alignment horizontal="right" vertical="center" shrinkToFit="1"/>
    </xf>
    <xf numFmtId="180" fontId="33" fillId="5" borderId="59" xfId="0" applyNumberFormat="1" applyFont="1" applyFill="1" applyBorder="1" applyAlignment="1">
      <alignment horizontal="right" vertical="center" shrinkToFit="1"/>
    </xf>
    <xf numFmtId="180" fontId="33" fillId="5" borderId="60" xfId="0" applyNumberFormat="1" applyFont="1" applyFill="1" applyBorder="1" applyAlignment="1">
      <alignment horizontal="right" vertical="center" shrinkToFit="1"/>
    </xf>
    <xf numFmtId="180" fontId="33" fillId="5" borderId="92" xfId="0" applyNumberFormat="1" applyFont="1" applyFill="1" applyBorder="1" applyAlignment="1">
      <alignment horizontal="right" vertical="center" shrinkToFit="1"/>
    </xf>
    <xf numFmtId="180" fontId="33" fillId="5" borderId="66" xfId="0" applyNumberFormat="1" applyFont="1" applyFill="1" applyBorder="1" applyAlignment="1">
      <alignment horizontal="right" vertical="center" shrinkToFit="1"/>
    </xf>
    <xf numFmtId="180" fontId="33" fillId="5" borderId="71" xfId="0" applyNumberFormat="1" applyFont="1" applyFill="1" applyBorder="1" applyAlignment="1">
      <alignment horizontal="right" vertical="center" shrinkToFit="1"/>
    </xf>
    <xf numFmtId="180" fontId="33" fillId="5" borderId="100" xfId="0" applyNumberFormat="1" applyFont="1" applyFill="1" applyBorder="1" applyAlignment="1">
      <alignment horizontal="right" vertical="center" shrinkToFit="1"/>
    </xf>
    <xf numFmtId="180" fontId="33" fillId="0" borderId="121" xfId="0" applyNumberFormat="1" applyFont="1" applyBorder="1" applyAlignment="1">
      <alignment horizontal="right" vertical="center" shrinkToFit="1"/>
    </xf>
    <xf numFmtId="180" fontId="33" fillId="0" borderId="22" xfId="0" applyNumberFormat="1" applyFont="1" applyBorder="1" applyAlignment="1">
      <alignment horizontal="right" vertical="center" shrinkToFit="1"/>
    </xf>
    <xf numFmtId="180" fontId="33" fillId="0" borderId="155" xfId="0" applyNumberFormat="1" applyFont="1" applyBorder="1" applyAlignment="1">
      <alignment horizontal="right" vertical="center" shrinkToFit="1"/>
    </xf>
    <xf numFmtId="0" fontId="13" fillId="0" borderId="25" xfId="0" applyFont="1" applyBorder="1" applyAlignment="1">
      <alignment horizontal="left" vertical="center" shrinkToFit="1"/>
    </xf>
    <xf numFmtId="0" fontId="13" fillId="0" borderId="29" xfId="0" applyFont="1" applyBorder="1" applyAlignment="1">
      <alignment horizontal="left" vertical="center" shrinkToFit="1"/>
    </xf>
    <xf numFmtId="185" fontId="23" fillId="7" borderId="49" xfId="0" applyNumberFormat="1" applyFont="1" applyFill="1" applyBorder="1" applyAlignment="1" applyProtection="1">
      <alignment horizontal="right" vertical="center" shrinkToFit="1"/>
      <protection locked="0"/>
    </xf>
    <xf numFmtId="185" fontId="23" fillId="7" borderId="51" xfId="0" applyNumberFormat="1" applyFont="1" applyFill="1" applyBorder="1" applyAlignment="1" applyProtection="1">
      <alignment horizontal="right" vertical="center" shrinkToFit="1"/>
      <protection locked="0"/>
    </xf>
    <xf numFmtId="0" fontId="13" fillId="0" borderId="47" xfId="0" applyFont="1" applyBorder="1" applyAlignment="1">
      <alignment horizontal="center" vertical="center" shrinkToFit="1"/>
    </xf>
    <xf numFmtId="0" fontId="13" fillId="0" borderId="49" xfId="0" applyFont="1" applyBorder="1" applyAlignment="1">
      <alignment horizontal="center" vertical="center" shrinkToFit="1"/>
    </xf>
    <xf numFmtId="0" fontId="13" fillId="0" borderId="154" xfId="0" applyFont="1" applyBorder="1" applyAlignment="1">
      <alignment horizontal="center" vertical="center"/>
    </xf>
    <xf numFmtId="0" fontId="8" fillId="0" borderId="91" xfId="0" applyFont="1" applyBorder="1" applyAlignment="1">
      <alignment horizontal="center" vertical="center" shrinkToFit="1"/>
    </xf>
    <xf numFmtId="0" fontId="8" fillId="0" borderId="151" xfId="0" applyFont="1" applyBorder="1" applyAlignment="1">
      <alignment horizontal="center" vertical="center" shrinkToFit="1"/>
    </xf>
    <xf numFmtId="0" fontId="8" fillId="0" borderId="152" xfId="0" applyFont="1" applyBorder="1" applyAlignment="1">
      <alignment horizontal="center" vertical="center" shrinkToFit="1"/>
    </xf>
    <xf numFmtId="38" fontId="22" fillId="7" borderId="72" xfId="1" applyFont="1" applyFill="1" applyBorder="1" applyAlignment="1" applyProtection="1">
      <alignment horizontal="right" vertical="center" shrinkToFit="1"/>
      <protection locked="0"/>
    </xf>
    <xf numFmtId="38" fontId="22" fillId="7" borderId="157" xfId="1" applyFont="1" applyFill="1" applyBorder="1" applyAlignment="1" applyProtection="1">
      <alignment horizontal="right" vertical="center" shrinkToFit="1"/>
      <protection locked="0"/>
    </xf>
    <xf numFmtId="38" fontId="22" fillId="7" borderId="158" xfId="1" applyFont="1" applyFill="1" applyBorder="1" applyAlignment="1" applyProtection="1">
      <alignment horizontal="right" vertical="center" shrinkToFit="1"/>
      <protection locked="0"/>
    </xf>
    <xf numFmtId="38" fontId="22" fillId="7" borderId="151" xfId="1" applyFont="1" applyFill="1" applyBorder="1" applyAlignment="1" applyProtection="1">
      <alignment horizontal="right" vertical="center" shrinkToFit="1"/>
      <protection locked="0"/>
    </xf>
    <xf numFmtId="38" fontId="22" fillId="7" borderId="159" xfId="1" applyFont="1" applyFill="1" applyBorder="1" applyAlignment="1" applyProtection="1">
      <alignment horizontal="right" vertical="center" shrinkToFit="1"/>
      <protection locked="0"/>
    </xf>
    <xf numFmtId="38" fontId="22" fillId="7" borderId="160" xfId="1" applyFont="1" applyFill="1" applyBorder="1" applyAlignment="1" applyProtection="1">
      <alignment horizontal="right" vertical="center" shrinkToFit="1"/>
      <protection locked="0"/>
    </xf>
    <xf numFmtId="38" fontId="22" fillId="7" borderId="132" xfId="1" applyFont="1" applyFill="1" applyBorder="1" applyAlignment="1" applyProtection="1">
      <alignment horizontal="right" vertical="center" shrinkToFit="1"/>
      <protection locked="0"/>
    </xf>
    <xf numFmtId="38" fontId="22" fillId="7" borderId="133" xfId="1" applyFont="1" applyFill="1" applyBorder="1" applyAlignment="1" applyProtection="1">
      <alignment horizontal="right" vertical="center" shrinkToFit="1"/>
      <protection locked="0"/>
    </xf>
    <xf numFmtId="38" fontId="22" fillId="7" borderId="134" xfId="1" applyFont="1" applyFill="1" applyBorder="1" applyAlignment="1" applyProtection="1">
      <alignment horizontal="right" vertical="center" shrinkToFit="1"/>
      <protection locked="0"/>
    </xf>
    <xf numFmtId="180" fontId="33" fillId="0" borderId="60" xfId="0" applyNumberFormat="1" applyFont="1" applyBorder="1" applyAlignment="1" applyProtection="1">
      <alignment horizontal="right" vertical="center" shrinkToFit="1"/>
      <protection locked="0"/>
    </xf>
    <xf numFmtId="180" fontId="33" fillId="0" borderId="92" xfId="0" applyNumberFormat="1" applyFont="1" applyBorder="1" applyAlignment="1" applyProtection="1">
      <alignment horizontal="right" vertical="center" shrinkToFit="1"/>
      <protection locked="0"/>
    </xf>
    <xf numFmtId="180" fontId="33" fillId="0" borderId="69" xfId="0" applyNumberFormat="1" applyFont="1" applyBorder="1" applyAlignment="1" applyProtection="1">
      <alignment horizontal="right" vertical="center" shrinkToFit="1"/>
      <protection locked="0"/>
    </xf>
    <xf numFmtId="180" fontId="33" fillId="0" borderId="63" xfId="0" applyNumberFormat="1" applyFont="1" applyBorder="1" applyAlignment="1" applyProtection="1">
      <alignment horizontal="right" vertical="center" shrinkToFit="1"/>
      <protection locked="0"/>
    </xf>
    <xf numFmtId="180" fontId="33" fillId="0" borderId="153" xfId="0" applyNumberFormat="1" applyFont="1" applyBorder="1" applyAlignment="1" applyProtection="1">
      <alignment horizontal="right" vertical="center" shrinkToFit="1"/>
      <protection locked="0"/>
    </xf>
    <xf numFmtId="180" fontId="33" fillId="0" borderId="154" xfId="0" applyNumberFormat="1" applyFont="1" applyBorder="1" applyAlignment="1" applyProtection="1">
      <alignment horizontal="right" vertical="center" shrinkToFit="1"/>
      <protection locked="0"/>
    </xf>
    <xf numFmtId="0" fontId="13" fillId="5" borderId="78" xfId="0" applyFont="1" applyFill="1" applyBorder="1" applyAlignment="1">
      <alignment horizontal="distributed" vertical="center"/>
    </xf>
    <xf numFmtId="0" fontId="13" fillId="5" borderId="53"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155" xfId="0" applyFont="1" applyFill="1" applyBorder="1" applyAlignment="1">
      <alignment horizontal="center" vertical="center"/>
    </xf>
    <xf numFmtId="0" fontId="13" fillId="0" borderId="164" xfId="0" applyFont="1" applyBorder="1" applyAlignment="1">
      <alignment horizontal="center" vertical="distributed" textRotation="255" justifyLastLine="1"/>
    </xf>
    <xf numFmtId="0" fontId="13" fillId="0" borderId="138" xfId="0" applyFont="1" applyBorder="1" applyAlignment="1">
      <alignment horizontal="center" vertical="distributed" textRotation="255" justifyLastLine="1"/>
    </xf>
    <xf numFmtId="0" fontId="13" fillId="0" borderId="165" xfId="0" applyFont="1" applyBorder="1" applyAlignment="1">
      <alignment horizontal="center" vertical="distributed" textRotation="255" justifyLastLine="1"/>
    </xf>
    <xf numFmtId="0" fontId="13" fillId="0" borderId="69" xfId="0" applyFont="1" applyBorder="1" applyAlignment="1">
      <alignment horizontal="center" vertical="distributed" textRotation="255" justifyLastLine="1"/>
    </xf>
    <xf numFmtId="0" fontId="13" fillId="0" borderId="166" xfId="0" applyFont="1" applyBorder="1" applyAlignment="1">
      <alignment horizontal="center" vertical="distributed" textRotation="255" justifyLastLine="1"/>
    </xf>
    <xf numFmtId="0" fontId="13" fillId="0" borderId="43" xfId="0" applyFont="1" applyBorder="1" applyAlignment="1">
      <alignment horizontal="center" vertical="distributed" textRotation="255" justifyLastLine="1"/>
    </xf>
    <xf numFmtId="0" fontId="48" fillId="0" borderId="126" xfId="0" applyFont="1" applyBorder="1" applyAlignment="1">
      <alignment horizontal="center" vertical="center" wrapText="1" shrinkToFit="1"/>
    </xf>
    <xf numFmtId="0" fontId="48" fillId="0" borderId="19" xfId="0" applyFont="1" applyBorder="1" applyAlignment="1">
      <alignment horizontal="center" vertical="center" shrinkToFit="1"/>
    </xf>
    <xf numFmtId="0" fontId="48" fillId="0" borderId="18" xfId="0" applyFont="1" applyBorder="1" applyAlignment="1">
      <alignment horizontal="center" vertical="center" shrinkToFit="1"/>
    </xf>
    <xf numFmtId="0" fontId="48" fillId="0" borderId="45" xfId="0" applyFont="1" applyBorder="1" applyAlignment="1">
      <alignment horizontal="center" vertical="center" shrinkToFit="1"/>
    </xf>
    <xf numFmtId="0" fontId="48" fillId="0" borderId="0" xfId="0" applyFont="1" applyAlignment="1">
      <alignment horizontal="center" vertical="center" shrinkToFit="1"/>
    </xf>
    <xf numFmtId="0" fontId="48" fillId="0" borderId="7" xfId="0" applyFont="1" applyBorder="1" applyAlignment="1">
      <alignment horizontal="center" vertical="center" shrinkToFit="1"/>
    </xf>
    <xf numFmtId="0" fontId="13" fillId="0" borderId="144" xfId="0" applyFont="1" applyBorder="1" applyAlignment="1">
      <alignment horizontal="center" vertical="center"/>
    </xf>
    <xf numFmtId="0" fontId="23" fillId="0" borderId="145" xfId="0" applyFont="1" applyBorder="1" applyAlignment="1">
      <alignment horizontal="center" vertical="center" shrinkToFit="1"/>
    </xf>
    <xf numFmtId="0" fontId="23" fillId="0" borderId="146" xfId="0" applyFont="1" applyBorder="1" applyAlignment="1">
      <alignment horizontal="center" vertical="center" shrinkToFit="1"/>
    </xf>
    <xf numFmtId="0" fontId="23" fillId="0" borderId="147" xfId="0" applyFont="1" applyBorder="1" applyAlignment="1">
      <alignment horizontal="center" vertical="center" shrinkToFit="1"/>
    </xf>
    <xf numFmtId="0" fontId="23" fillId="0" borderId="89"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90" xfId="0" applyFont="1" applyBorder="1" applyAlignment="1">
      <alignment horizontal="center" vertical="center" shrinkToFit="1"/>
    </xf>
    <xf numFmtId="0" fontId="23" fillId="0" borderId="99"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82" xfId="0" applyFont="1" applyBorder="1" applyAlignment="1">
      <alignment horizontal="center" vertical="center" shrinkToFit="1"/>
    </xf>
    <xf numFmtId="180" fontId="33" fillId="0" borderId="126" xfId="0" applyNumberFormat="1" applyFont="1" applyBorder="1" applyAlignment="1">
      <alignment horizontal="right" vertical="center" shrinkToFit="1"/>
    </xf>
    <xf numFmtId="180" fontId="33" fillId="0" borderId="19" xfId="0" applyNumberFormat="1" applyFont="1" applyBorder="1" applyAlignment="1">
      <alignment horizontal="right" vertical="center" shrinkToFit="1"/>
    </xf>
    <xf numFmtId="180" fontId="33" fillId="0" borderId="127" xfId="0" applyNumberFormat="1" applyFont="1" applyBorder="1" applyAlignment="1">
      <alignment horizontal="right" vertical="center" shrinkToFit="1"/>
    </xf>
    <xf numFmtId="180" fontId="33" fillId="0" borderId="45" xfId="0" applyNumberFormat="1" applyFont="1" applyBorder="1" applyAlignment="1">
      <alignment horizontal="right" vertical="center" shrinkToFit="1"/>
    </xf>
    <xf numFmtId="180" fontId="33" fillId="0" borderId="0" xfId="0" applyNumberFormat="1" applyFont="1" applyAlignment="1">
      <alignment horizontal="right" vertical="center" shrinkToFit="1"/>
    </xf>
    <xf numFmtId="180" fontId="33" fillId="0" borderId="78" xfId="0" applyNumberFormat="1" applyFont="1" applyBorder="1" applyAlignment="1">
      <alignment horizontal="right" vertical="center" shrinkToFit="1"/>
    </xf>
    <xf numFmtId="0" fontId="13" fillId="0" borderId="148" xfId="0" applyFont="1" applyBorder="1" applyAlignment="1">
      <alignment horizontal="distributed" vertical="center" wrapText="1"/>
    </xf>
    <xf numFmtId="0" fontId="13" fillId="0" borderId="133" xfId="0" applyFont="1" applyBorder="1" applyAlignment="1">
      <alignment horizontal="distributed" vertical="center" wrapText="1"/>
    </xf>
    <xf numFmtId="0" fontId="13" fillId="0" borderId="137" xfId="0" applyFont="1" applyBorder="1" applyAlignment="1">
      <alignment horizontal="distributed" vertical="center" wrapText="1"/>
    </xf>
    <xf numFmtId="0" fontId="23" fillId="0" borderId="116" xfId="0" applyFont="1" applyBorder="1" applyAlignment="1">
      <alignment horizontal="center" vertical="center" shrinkToFit="1"/>
    </xf>
    <xf numFmtId="0" fontId="7" fillId="0" borderId="3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78"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5" xfId="0" applyFont="1" applyBorder="1" applyAlignment="1">
      <alignment horizontal="center" vertical="center" wrapText="1"/>
    </xf>
    <xf numFmtId="0" fontId="23" fillId="0" borderId="128" xfId="0" applyFont="1" applyBorder="1" applyAlignment="1">
      <alignment horizontal="center" vertical="center" shrinkToFit="1"/>
    </xf>
    <xf numFmtId="0" fontId="23" fillId="0" borderId="129" xfId="0" applyFont="1" applyBorder="1" applyAlignment="1">
      <alignment horizontal="center" vertical="center" shrinkToFit="1"/>
    </xf>
    <xf numFmtId="0" fontId="23" fillId="0" borderId="130" xfId="0" applyFont="1" applyBorder="1" applyAlignment="1">
      <alignment horizontal="center" vertical="center" shrinkToFit="1"/>
    </xf>
    <xf numFmtId="0" fontId="23" fillId="0" borderId="62" xfId="0" applyFont="1" applyBorder="1" applyAlignment="1">
      <alignment horizontal="center" vertical="center" shrinkToFit="1"/>
    </xf>
    <xf numFmtId="38" fontId="23" fillId="3" borderId="62" xfId="1" applyFont="1" applyFill="1" applyBorder="1" applyAlignment="1" applyProtection="1">
      <alignment horizontal="right" vertical="center" shrinkToFit="1"/>
      <protection locked="0"/>
    </xf>
    <xf numFmtId="0" fontId="23" fillId="0" borderId="131" xfId="0" applyFont="1" applyBorder="1" applyAlignment="1">
      <alignment horizontal="center" vertical="center" shrinkToFit="1"/>
    </xf>
    <xf numFmtId="0" fontId="23" fillId="0" borderId="125" xfId="0" applyFont="1" applyBorder="1" applyAlignment="1">
      <alignment horizontal="center" vertical="center" shrinkToFit="1"/>
    </xf>
    <xf numFmtId="0" fontId="23" fillId="0" borderId="123" xfId="0" applyFont="1" applyBorder="1" applyAlignment="1">
      <alignment horizontal="center" vertical="center" shrinkToFit="1"/>
    </xf>
    <xf numFmtId="38" fontId="23" fillId="3" borderId="47" xfId="1" applyFont="1" applyFill="1" applyBorder="1" applyAlignment="1" applyProtection="1">
      <alignment horizontal="right" vertical="center" shrinkToFit="1"/>
      <protection locked="0"/>
    </xf>
    <xf numFmtId="38" fontId="23" fillId="3" borderId="125" xfId="1" applyFont="1" applyFill="1" applyBorder="1" applyAlignment="1" applyProtection="1">
      <alignment horizontal="right" vertical="center" shrinkToFit="1"/>
      <protection locked="0"/>
    </xf>
    <xf numFmtId="0" fontId="23" fillId="0" borderId="117" xfId="0" applyFont="1" applyBorder="1" applyAlignment="1">
      <alignment horizontal="center" vertical="center" shrinkToFit="1"/>
    </xf>
    <xf numFmtId="38" fontId="23" fillId="3" borderId="51" xfId="1" applyFont="1" applyFill="1" applyBorder="1" applyAlignment="1" applyProtection="1">
      <alignment horizontal="right" vertical="center" shrinkToFit="1"/>
      <protection locked="0"/>
    </xf>
    <xf numFmtId="38" fontId="23" fillId="3" borderId="119" xfId="1" applyFont="1" applyFill="1" applyBorder="1" applyAlignment="1" applyProtection="1">
      <alignment horizontal="right" vertical="center" shrinkToFit="1"/>
      <protection locked="0"/>
    </xf>
    <xf numFmtId="0" fontId="22" fillId="0" borderId="39" xfId="0" applyFont="1" applyBorder="1" applyAlignment="1">
      <alignment horizontal="center" vertical="center" shrinkToFit="1"/>
    </xf>
    <xf numFmtId="0" fontId="22" fillId="0" borderId="41" xfId="0" applyFont="1" applyBorder="1" applyAlignment="1">
      <alignment horizontal="center" vertical="center" shrinkToFit="1"/>
    </xf>
    <xf numFmtId="38" fontId="24" fillId="3" borderId="52" xfId="1" applyFont="1" applyFill="1" applyBorder="1" applyAlignment="1">
      <alignment horizontal="center" vertical="center" shrinkToFit="1"/>
    </xf>
    <xf numFmtId="38" fontId="24" fillId="3" borderId="120" xfId="1" applyFont="1" applyFill="1" applyBorder="1" applyAlignment="1">
      <alignment horizontal="center" vertical="center" shrinkToFit="1"/>
    </xf>
    <xf numFmtId="38" fontId="24" fillId="3" borderId="45" xfId="1" applyFont="1" applyFill="1" applyBorder="1" applyAlignment="1">
      <alignment horizontal="center" vertical="center" shrinkToFit="1"/>
    </xf>
    <xf numFmtId="38" fontId="24" fillId="3" borderId="7" xfId="1" applyFont="1" applyFill="1" applyBorder="1" applyAlignment="1">
      <alignment horizontal="center" vertical="center" shrinkToFit="1"/>
    </xf>
    <xf numFmtId="38" fontId="24" fillId="3" borderId="121" xfId="1" applyFont="1" applyFill="1" applyBorder="1" applyAlignment="1">
      <alignment horizontal="center" vertical="center" shrinkToFit="1"/>
    </xf>
    <xf numFmtId="38" fontId="24" fillId="3" borderId="122" xfId="1" applyFont="1" applyFill="1" applyBorder="1" applyAlignment="1">
      <alignment horizontal="center" vertical="center" shrinkToFit="1"/>
    </xf>
    <xf numFmtId="38" fontId="23" fillId="0" borderId="47" xfId="1" applyFont="1" applyBorder="1" applyAlignment="1">
      <alignment horizontal="right" vertical="center" shrinkToFit="1"/>
    </xf>
    <xf numFmtId="38" fontId="23" fillId="0" borderId="51" xfId="1" applyFont="1" applyBorder="1" applyAlignment="1">
      <alignment horizontal="right" vertical="center" shrinkToFit="1"/>
    </xf>
    <xf numFmtId="38" fontId="23" fillId="0" borderId="124" xfId="1" applyFont="1" applyBorder="1" applyAlignment="1">
      <alignment horizontal="right" vertical="center" shrinkToFit="1"/>
    </xf>
    <xf numFmtId="38" fontId="23" fillId="0" borderId="119" xfId="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9525</xdr:colOff>
      <xdr:row>8</xdr:row>
      <xdr:rowOff>95250</xdr:rowOff>
    </xdr:from>
    <xdr:to>
      <xdr:col>12</xdr:col>
      <xdr:colOff>9525</xdr:colOff>
      <xdr:row>13</xdr:row>
      <xdr:rowOff>28575</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200025" y="1895475"/>
          <a:ext cx="6057900" cy="10858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MS UI Gothic"/>
              <a:ea typeface="MS UI Gothic"/>
            </a:rPr>
            <a:t>出来上がった営農計画書のエクセルファイルをメールで送信できます!!</a:t>
          </a:r>
        </a:p>
        <a:p>
          <a:pPr algn="l" rtl="0">
            <a:lnSpc>
              <a:spcPts val="1500"/>
            </a:lnSpc>
            <a:defRPr sz="1000"/>
          </a:pPr>
          <a:r>
            <a:rPr lang="ja-JP" altLang="en-US" sz="1200" b="0" i="0" u="none" strike="noStrike" baseline="0">
              <a:solidFill>
                <a:srgbClr val="000000"/>
              </a:solidFill>
              <a:latin typeface="MS UI Gothic"/>
              <a:ea typeface="MS UI Gothic"/>
            </a:rPr>
            <a:t>ファイル名にお名前を入力して送信下さい。　　　R5営農計画書様式 【</a:t>
          </a:r>
          <a:r>
            <a:rPr lang="ja-JP" altLang="en-US" sz="1200" b="1" i="0" u="none" strike="noStrike" baseline="0">
              <a:solidFill>
                <a:srgbClr val="000000"/>
              </a:solidFill>
              <a:latin typeface="MS UI Gothic"/>
              <a:ea typeface="MS UI Gothic"/>
            </a:rPr>
            <a:t>農協太郎</a:t>
          </a:r>
          <a:r>
            <a:rPr lang="ja-JP" altLang="en-US" sz="1200" b="0" i="0" u="none" strike="noStrike" baseline="0">
              <a:solidFill>
                <a:srgbClr val="000000"/>
              </a:solidFill>
              <a:latin typeface="MS UI Gothic"/>
              <a:ea typeface="MS UI Gothic"/>
            </a:rPr>
            <a:t>】.xls</a:t>
          </a:r>
          <a:endParaRPr lang="ja-JP" altLang="en-US" sz="1100" b="0" i="0" u="none" strike="noStrike" baseline="0">
            <a:solidFill>
              <a:srgbClr val="000000"/>
            </a:solidFill>
            <a:latin typeface="MS UI Gothic"/>
            <a:ea typeface="MS UI Gothic"/>
          </a:endParaRPr>
        </a:p>
        <a:p>
          <a:pPr algn="l" rtl="0">
            <a:lnSpc>
              <a:spcPts val="1300"/>
            </a:lnSpc>
            <a:defRPr sz="1000"/>
          </a:pPr>
          <a:endParaRPr lang="ja-JP" altLang="en-US" sz="1100" b="0" i="0" u="none" strike="noStrike" baseline="0">
            <a:solidFill>
              <a:srgbClr val="000000"/>
            </a:solidFill>
            <a:latin typeface="MS UI Gothic"/>
            <a:ea typeface="MS UI Gothic"/>
          </a:endParaRPr>
        </a:p>
        <a:p>
          <a:pPr algn="l" rtl="0">
            <a:lnSpc>
              <a:spcPts val="2300"/>
            </a:lnSpc>
            <a:defRPr sz="1000"/>
          </a:pPr>
          <a:r>
            <a:rPr lang="ja-JP" altLang="en-US" sz="1100" b="0" i="0" u="none" strike="noStrike" baseline="0">
              <a:solidFill>
                <a:srgbClr val="000000"/>
              </a:solidFill>
              <a:latin typeface="MS UI Gothic"/>
              <a:ea typeface="MS UI Gothic"/>
            </a:rPr>
            <a:t>　</a:t>
          </a:r>
          <a:r>
            <a:rPr lang="ja-JP" altLang="en-US" sz="2000" b="0" i="0" u="none" strike="noStrike" baseline="0">
              <a:solidFill>
                <a:srgbClr val="000000"/>
              </a:solidFill>
              <a:latin typeface="ＭＳ ゴシック"/>
              <a:ea typeface="ＭＳ ゴシック"/>
            </a:rPr>
            <a:t>einoukeikaku4649@ja-higashikagura.or.jp</a:t>
          </a:r>
        </a:p>
      </xdr:txBody>
    </xdr:sp>
    <xdr:clientData/>
  </xdr:twoCellAnchor>
  <xdr:twoCellAnchor>
    <xdr:from>
      <xdr:col>0</xdr:col>
      <xdr:colOff>152400</xdr:colOff>
      <xdr:row>30</xdr:row>
      <xdr:rowOff>142875</xdr:rowOff>
    </xdr:from>
    <xdr:to>
      <xdr:col>11</xdr:col>
      <xdr:colOff>104775</xdr:colOff>
      <xdr:row>35</xdr:row>
      <xdr:rowOff>133350</xdr:rowOff>
    </xdr:to>
    <xdr:sp macro="" textlink="">
      <xdr:nvSpPr>
        <xdr:cNvPr id="21513" name="Text Box 9">
          <a:extLst>
            <a:ext uri="{FF2B5EF4-FFF2-40B4-BE49-F238E27FC236}">
              <a16:creationId xmlns:a16="http://schemas.microsoft.com/office/drawing/2014/main" id="{00000000-0008-0000-0000-000009540000}"/>
            </a:ext>
          </a:extLst>
        </xdr:cNvPr>
        <xdr:cNvSpPr txBox="1">
          <a:spLocks noChangeArrowheads="1"/>
        </xdr:cNvSpPr>
      </xdr:nvSpPr>
      <xdr:spPr bwMode="auto">
        <a:xfrm>
          <a:off x="152400" y="6905625"/>
          <a:ext cx="6057900" cy="108585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FF6600" mc:Ignorable="a14" a14:legacySpreadsheetColorIndex="53"/>
          </a:solidFill>
          <a:miter lim="800000"/>
          <a:headEnd/>
          <a:tailEnd/>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MS UI Gothic"/>
              <a:ea typeface="MS UI Gothic"/>
            </a:rPr>
            <a:t>出来上がった営農計画書のエクセルファイルをメールで送信できます!!</a:t>
          </a:r>
        </a:p>
        <a:p>
          <a:pPr algn="l" rtl="0">
            <a:lnSpc>
              <a:spcPts val="1500"/>
            </a:lnSpc>
            <a:defRPr sz="1000"/>
          </a:pPr>
          <a:r>
            <a:rPr lang="ja-JP" altLang="en-US" sz="1200" b="0" i="0" u="none" strike="noStrike" baseline="0">
              <a:solidFill>
                <a:srgbClr val="000000"/>
              </a:solidFill>
              <a:latin typeface="MS UI Gothic"/>
              <a:ea typeface="MS UI Gothic"/>
            </a:rPr>
            <a:t>ファイル名にお名前を入力して送信下さい。　　　R5営農計画書様式 【</a:t>
          </a:r>
          <a:r>
            <a:rPr lang="ja-JP" altLang="en-US" sz="1200" b="1" i="0" u="none" strike="noStrike" baseline="0">
              <a:solidFill>
                <a:srgbClr val="000000"/>
              </a:solidFill>
              <a:latin typeface="MS UI Gothic"/>
              <a:ea typeface="MS UI Gothic"/>
            </a:rPr>
            <a:t>農協太郎</a:t>
          </a:r>
          <a:r>
            <a:rPr lang="ja-JP" altLang="en-US" sz="1200" b="0" i="0" u="none" strike="noStrike" baseline="0">
              <a:solidFill>
                <a:srgbClr val="000000"/>
              </a:solidFill>
              <a:latin typeface="MS UI Gothic"/>
              <a:ea typeface="MS UI Gothic"/>
            </a:rPr>
            <a:t>】.xls</a:t>
          </a:r>
          <a:endParaRPr lang="ja-JP" altLang="en-US" sz="1100" b="0" i="0" u="none" strike="noStrike" baseline="0">
            <a:solidFill>
              <a:srgbClr val="000000"/>
            </a:solidFill>
            <a:latin typeface="MS UI Gothic"/>
            <a:ea typeface="MS UI Gothic"/>
          </a:endParaRPr>
        </a:p>
        <a:p>
          <a:pPr algn="l" rtl="0">
            <a:lnSpc>
              <a:spcPts val="1300"/>
            </a:lnSpc>
            <a:defRPr sz="1000"/>
          </a:pPr>
          <a:endParaRPr lang="ja-JP" altLang="en-US" sz="1100" b="0" i="0" u="none" strike="noStrike" baseline="0">
            <a:solidFill>
              <a:srgbClr val="000000"/>
            </a:solidFill>
            <a:latin typeface="MS UI Gothic"/>
            <a:ea typeface="MS UI Gothic"/>
          </a:endParaRPr>
        </a:p>
        <a:p>
          <a:pPr algn="l" rtl="0">
            <a:lnSpc>
              <a:spcPts val="2300"/>
            </a:lnSpc>
            <a:defRPr sz="1000"/>
          </a:pPr>
          <a:r>
            <a:rPr lang="ja-JP" altLang="en-US" sz="1100" b="0" i="0" u="none" strike="noStrike" baseline="0">
              <a:solidFill>
                <a:srgbClr val="000000"/>
              </a:solidFill>
              <a:latin typeface="MS UI Gothic"/>
              <a:ea typeface="MS UI Gothic"/>
            </a:rPr>
            <a:t>　</a:t>
          </a:r>
          <a:r>
            <a:rPr lang="ja-JP" altLang="en-US" sz="2000" b="0" i="0" u="none" strike="noStrike" baseline="0">
              <a:solidFill>
                <a:srgbClr val="000000"/>
              </a:solidFill>
              <a:latin typeface="ＭＳ ゴシック"/>
              <a:ea typeface="ＭＳ ゴシック"/>
            </a:rPr>
            <a:t>einoukeikaku4649@ja-higashikagura.or.jp</a:t>
          </a:r>
        </a:p>
      </xdr:txBody>
    </xdr:sp>
    <xdr:clientData/>
  </xdr:twoCellAnchor>
  <xdr:twoCellAnchor editAs="oneCell">
    <xdr:from>
      <xdr:col>8</xdr:col>
      <xdr:colOff>419100</xdr:colOff>
      <xdr:row>35</xdr:row>
      <xdr:rowOff>57150</xdr:rowOff>
    </xdr:from>
    <xdr:to>
      <xdr:col>10</xdr:col>
      <xdr:colOff>76200</xdr:colOff>
      <xdr:row>39</xdr:row>
      <xdr:rowOff>209550</xdr:rowOff>
    </xdr:to>
    <xdr:pic>
      <xdr:nvPicPr>
        <xdr:cNvPr id="21514" name="Picture 10" descr="QR営農計画書einoukeikaku4649_QR_176945">
          <a:extLst>
            <a:ext uri="{FF2B5EF4-FFF2-40B4-BE49-F238E27FC236}">
              <a16:creationId xmlns:a16="http://schemas.microsoft.com/office/drawing/2014/main" id="{00000000-0008-0000-0000-00000A5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0625" y="7915275"/>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56</xdr:row>
      <xdr:rowOff>76200</xdr:rowOff>
    </xdr:from>
    <xdr:to>
      <xdr:col>31</xdr:col>
      <xdr:colOff>133350</xdr:colOff>
      <xdr:row>64</xdr:row>
      <xdr:rowOff>123825</xdr:rowOff>
    </xdr:to>
    <xdr:sp macro="" textlink="">
      <xdr:nvSpPr>
        <xdr:cNvPr id="10793" name="AutoShape 553">
          <a:extLst>
            <a:ext uri="{FF2B5EF4-FFF2-40B4-BE49-F238E27FC236}">
              <a16:creationId xmlns:a16="http://schemas.microsoft.com/office/drawing/2014/main" id="{00000000-0008-0000-0100-0000292A0000}"/>
            </a:ext>
          </a:extLst>
        </xdr:cNvPr>
        <xdr:cNvSpPr>
          <a:spLocks noChangeArrowheads="1"/>
        </xdr:cNvSpPr>
      </xdr:nvSpPr>
      <xdr:spPr bwMode="auto">
        <a:xfrm>
          <a:off x="333375" y="7591425"/>
          <a:ext cx="4819650" cy="1114425"/>
        </a:xfrm>
        <a:prstGeom prst="octagon">
          <a:avLst>
            <a:gd name="adj" fmla="val 18181"/>
          </a:avLst>
        </a:prstGeom>
        <a:noFill/>
        <a:ln w="285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MS UI Gothic"/>
              <a:ea typeface="MS UI Gothic"/>
            </a:rPr>
            <a:t>注</a:t>
          </a:r>
        </a:p>
        <a:p>
          <a:pPr algn="l" rtl="0">
            <a:lnSpc>
              <a:spcPts val="1500"/>
            </a:lnSpc>
            <a:defRPr sz="1000"/>
          </a:pPr>
          <a:r>
            <a:rPr lang="ja-JP" altLang="en-US" sz="1300" b="0" i="0" u="none" strike="noStrike" baseline="0">
              <a:solidFill>
                <a:srgbClr val="000000"/>
              </a:solidFill>
              <a:latin typeface="MS UI Gothic"/>
              <a:ea typeface="MS UI Gothic"/>
            </a:rPr>
            <a:t>意</a:t>
          </a:r>
        </a:p>
        <a:p>
          <a:pPr algn="l" rtl="0">
            <a:lnSpc>
              <a:spcPts val="1500"/>
            </a:lnSpc>
            <a:defRPr sz="1000"/>
          </a:pPr>
          <a:r>
            <a:rPr lang="ja-JP" altLang="en-US" sz="1300" b="0" i="0" u="none" strike="noStrike" baseline="0">
              <a:solidFill>
                <a:srgbClr val="000000"/>
              </a:solidFill>
              <a:latin typeface="MS UI Gothic"/>
              <a:ea typeface="MS UI Gothic"/>
            </a:rPr>
            <a:t>事</a:t>
          </a:r>
        </a:p>
        <a:p>
          <a:pPr algn="l" rtl="0">
            <a:lnSpc>
              <a:spcPts val="1400"/>
            </a:lnSpc>
            <a:defRPr sz="1000"/>
          </a:pPr>
          <a:r>
            <a:rPr lang="ja-JP" altLang="en-US" sz="1300" b="0" i="0" u="none" strike="noStrike" baseline="0">
              <a:solidFill>
                <a:srgbClr val="000000"/>
              </a:solidFill>
              <a:latin typeface="MS UI Gothic"/>
              <a:ea typeface="MS UI Gothic"/>
            </a:rPr>
            <a:t>項</a:t>
          </a:r>
        </a:p>
      </xdr:txBody>
    </xdr:sp>
    <xdr:clientData/>
  </xdr:twoCellAnchor>
  <xdr:twoCellAnchor>
    <xdr:from>
      <xdr:col>55</xdr:col>
      <xdr:colOff>76200</xdr:colOff>
      <xdr:row>52</xdr:row>
      <xdr:rowOff>38100</xdr:rowOff>
    </xdr:from>
    <xdr:to>
      <xdr:col>70</xdr:col>
      <xdr:colOff>66675</xdr:colOff>
      <xdr:row>56</xdr:row>
      <xdr:rowOff>19050</xdr:rowOff>
    </xdr:to>
    <xdr:sp macro="" textlink="">
      <xdr:nvSpPr>
        <xdr:cNvPr id="10786" name="Text Box 546">
          <a:extLst>
            <a:ext uri="{FF2B5EF4-FFF2-40B4-BE49-F238E27FC236}">
              <a16:creationId xmlns:a16="http://schemas.microsoft.com/office/drawing/2014/main" id="{00000000-0008-0000-0100-0000222A0000}"/>
            </a:ext>
          </a:extLst>
        </xdr:cNvPr>
        <xdr:cNvSpPr txBox="1">
          <a:spLocks noChangeArrowheads="1"/>
        </xdr:cNvSpPr>
      </xdr:nvSpPr>
      <xdr:spPr bwMode="auto">
        <a:xfrm>
          <a:off x="8982075" y="7019925"/>
          <a:ext cx="2419350"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000000"/>
              </a:solidFill>
              <a:latin typeface="MS UI Gothic"/>
              <a:ea typeface="MS UI Gothic"/>
            </a:rPr>
            <a:t>ハンコは必要ありません</a:t>
          </a:r>
        </a:p>
      </xdr:txBody>
    </xdr:sp>
    <xdr:clientData/>
  </xdr:twoCellAnchor>
  <xdr:twoCellAnchor>
    <xdr:from>
      <xdr:col>5</xdr:col>
      <xdr:colOff>104775</xdr:colOff>
      <xdr:row>56</xdr:row>
      <xdr:rowOff>52917</xdr:rowOff>
    </xdr:from>
    <xdr:to>
      <xdr:col>30</xdr:col>
      <xdr:colOff>66675</xdr:colOff>
      <xdr:row>65</xdr:row>
      <xdr:rowOff>52917</xdr:rowOff>
    </xdr:to>
    <xdr:sp macro="" textlink="">
      <xdr:nvSpPr>
        <xdr:cNvPr id="10791" name="Text Box 551">
          <a:extLst>
            <a:ext uri="{FF2B5EF4-FFF2-40B4-BE49-F238E27FC236}">
              <a16:creationId xmlns:a16="http://schemas.microsoft.com/office/drawing/2014/main" id="{00000000-0008-0000-0100-0000272A0000}"/>
            </a:ext>
          </a:extLst>
        </xdr:cNvPr>
        <xdr:cNvSpPr txBox="1">
          <a:spLocks noChangeArrowheads="1"/>
        </xdr:cNvSpPr>
      </xdr:nvSpPr>
      <xdr:spPr bwMode="auto">
        <a:xfrm>
          <a:off x="898525" y="7799917"/>
          <a:ext cx="3930650" cy="123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・作付けの内容に変更がありますか?</a:t>
          </a:r>
        </a:p>
        <a:p>
          <a:pPr algn="l" rtl="0">
            <a:lnSpc>
              <a:spcPts val="1800"/>
            </a:lnSpc>
            <a:defRPr sz="1000"/>
          </a:pPr>
          <a:r>
            <a:rPr lang="ja-JP" altLang="en-US" sz="1600" b="0" i="0" u="none" strike="noStrike" baseline="0">
              <a:solidFill>
                <a:srgbClr val="000000"/>
              </a:solidFill>
              <a:latin typeface="ＭＳ Ｐゴシック"/>
              <a:ea typeface="ＭＳ Ｐゴシック"/>
            </a:rPr>
            <a:t>・国営事業にかかる土地がありますか?</a:t>
          </a:r>
        </a:p>
        <a:p>
          <a:pPr algn="l" rtl="0">
            <a:lnSpc>
              <a:spcPts val="1900"/>
            </a:lnSpc>
            <a:defRPr sz="1000"/>
          </a:pPr>
          <a:r>
            <a:rPr lang="ja-JP" altLang="en-US" sz="1600" b="0" i="0" u="none" strike="noStrike" baseline="0">
              <a:solidFill>
                <a:srgbClr val="000000"/>
              </a:solidFill>
              <a:latin typeface="ＭＳ Ｐゴシック"/>
              <a:ea typeface="ＭＳ Ｐゴシック"/>
            </a:rPr>
            <a:t>・農業機械・土地の購入ありますか?</a:t>
          </a:r>
        </a:p>
        <a:p>
          <a:pPr algn="l" rtl="0">
            <a:lnSpc>
              <a:spcPts val="1800"/>
            </a:lnSpc>
            <a:defRPr sz="1000"/>
          </a:pPr>
          <a:r>
            <a:rPr lang="ja-JP" altLang="en-US" sz="1600" b="0" i="0" u="none" strike="noStrike" baseline="0">
              <a:solidFill>
                <a:srgbClr val="000000"/>
              </a:solidFill>
              <a:latin typeface="ＭＳ Ｐゴシック"/>
              <a:ea typeface="ＭＳ Ｐゴシック"/>
            </a:rPr>
            <a:t>・家計費の現金支出はありますか？</a:t>
          </a:r>
        </a:p>
      </xdr:txBody>
    </xdr:sp>
    <xdr:clientData/>
  </xdr:twoCellAnchor>
  <xdr:twoCellAnchor>
    <xdr:from>
      <xdr:col>1</xdr:col>
      <xdr:colOff>28575</xdr:colOff>
      <xdr:row>65</xdr:row>
      <xdr:rowOff>0</xdr:rowOff>
    </xdr:from>
    <xdr:to>
      <xdr:col>32</xdr:col>
      <xdr:colOff>85725</xdr:colOff>
      <xdr:row>69</xdr:row>
      <xdr:rowOff>57150</xdr:rowOff>
    </xdr:to>
    <xdr:sp macro="" textlink="">
      <xdr:nvSpPr>
        <xdr:cNvPr id="10792" name="Text Box 552">
          <a:extLst>
            <a:ext uri="{FF2B5EF4-FFF2-40B4-BE49-F238E27FC236}">
              <a16:creationId xmlns:a16="http://schemas.microsoft.com/office/drawing/2014/main" id="{00000000-0008-0000-0100-0000282A0000}"/>
            </a:ext>
          </a:extLst>
        </xdr:cNvPr>
        <xdr:cNvSpPr txBox="1">
          <a:spLocks noChangeArrowheads="1"/>
        </xdr:cNvSpPr>
      </xdr:nvSpPr>
      <xdr:spPr bwMode="auto">
        <a:xfrm>
          <a:off x="190500" y="8715375"/>
          <a:ext cx="5076825"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Ｐ明朝"/>
              <a:ea typeface="ＭＳ Ｐ明朝"/>
            </a:rPr>
            <a:t>東神楽農業協同組合</a:t>
          </a:r>
        </a:p>
      </xdr:txBody>
    </xdr:sp>
    <xdr:clientData/>
  </xdr:twoCellAnchor>
  <xdr:twoCellAnchor>
    <xdr:from>
      <xdr:col>0</xdr:col>
      <xdr:colOff>0</xdr:colOff>
      <xdr:row>36</xdr:row>
      <xdr:rowOff>57150</xdr:rowOff>
    </xdr:from>
    <xdr:to>
      <xdr:col>0</xdr:col>
      <xdr:colOff>123825</xdr:colOff>
      <xdr:row>37</xdr:row>
      <xdr:rowOff>76200</xdr:rowOff>
    </xdr:to>
    <xdr:sp macro="" textlink="">
      <xdr:nvSpPr>
        <xdr:cNvPr id="10796" name="AutoShape 556">
          <a:extLst>
            <a:ext uri="{FF2B5EF4-FFF2-40B4-BE49-F238E27FC236}">
              <a16:creationId xmlns:a16="http://schemas.microsoft.com/office/drawing/2014/main" id="{00000000-0008-0000-0100-00002C2A0000}"/>
            </a:ext>
          </a:extLst>
        </xdr:cNvPr>
        <xdr:cNvSpPr>
          <a:spLocks noChangeArrowheads="1"/>
        </xdr:cNvSpPr>
      </xdr:nvSpPr>
      <xdr:spPr bwMode="auto">
        <a:xfrm rot="16200000">
          <a:off x="-14287" y="4919662"/>
          <a:ext cx="152400" cy="123825"/>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1270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63</xdr:col>
          <xdr:colOff>104775</xdr:colOff>
          <xdr:row>62</xdr:row>
          <xdr:rowOff>104775</xdr:rowOff>
        </xdr:from>
        <xdr:to>
          <xdr:col>72</xdr:col>
          <xdr:colOff>47625</xdr:colOff>
          <xdr:row>70</xdr:row>
          <xdr:rowOff>47625</xdr:rowOff>
        </xdr:to>
        <xdr:pic>
          <xdr:nvPicPr>
            <xdr:cNvPr id="10800" name="Picture 560">
              <a:extLst>
                <a:ext uri="{FF2B5EF4-FFF2-40B4-BE49-F238E27FC236}">
                  <a16:creationId xmlns:a16="http://schemas.microsoft.com/office/drawing/2014/main" id="{00000000-0008-0000-0100-0000302A0000}"/>
                </a:ext>
              </a:extLst>
            </xdr:cNvPr>
            <xdr:cNvPicPr>
              <a:picLocks noChangeAspect="1" noChangeArrowheads="1"/>
              <a:extLst>
                <a:ext uri="{84589F7E-364E-4C9E-8A38-B11213B215E9}">
                  <a14:cameraTool cellRange="$BM$116" spid="_x0000_s11057"/>
                </a:ext>
              </a:extLst>
            </xdr:cNvPicPr>
          </xdr:nvPicPr>
          <xdr:blipFill>
            <a:blip xmlns:r="http://schemas.openxmlformats.org/officeDocument/2006/relationships" r:embed="rId1"/>
            <a:srcRect/>
            <a:stretch>
              <a:fillRect/>
            </a:stretch>
          </xdr:blipFill>
          <xdr:spPr bwMode="auto">
            <a:xfrm>
              <a:off x="10306050" y="8420100"/>
              <a:ext cx="1400175" cy="10096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142875</xdr:colOff>
      <xdr:row>55</xdr:row>
      <xdr:rowOff>95250</xdr:rowOff>
    </xdr:from>
    <xdr:to>
      <xdr:col>79</xdr:col>
      <xdr:colOff>57150</xdr:colOff>
      <xdr:row>71</xdr:row>
      <xdr:rowOff>9525</xdr:rowOff>
    </xdr:to>
    <xdr:sp macro="" textlink="">
      <xdr:nvSpPr>
        <xdr:cNvPr id="10803" name="AutoShape 563">
          <a:extLst>
            <a:ext uri="{FF2B5EF4-FFF2-40B4-BE49-F238E27FC236}">
              <a16:creationId xmlns:a16="http://schemas.microsoft.com/office/drawing/2014/main" id="{00000000-0008-0000-0100-0000332A0000}"/>
            </a:ext>
          </a:extLst>
        </xdr:cNvPr>
        <xdr:cNvSpPr>
          <a:spLocks noChangeArrowheads="1"/>
        </xdr:cNvSpPr>
      </xdr:nvSpPr>
      <xdr:spPr bwMode="auto">
        <a:xfrm>
          <a:off x="5486400" y="7477125"/>
          <a:ext cx="7362825" cy="2047875"/>
        </a:xfrm>
        <a:prstGeom prst="roundRect">
          <a:avLst>
            <a:gd name="adj" fmla="val 11833"/>
          </a:avLst>
        </a:prstGeom>
        <a:noFill/>
        <a:ln w="38100">
          <a:solidFill>
            <a:srgbClr xmlns:mc="http://schemas.openxmlformats.org/markup-compatibility/2006" xmlns:a14="http://schemas.microsoft.com/office/drawing/2010/main" val="00FF00" mc:Ignorable="a14" a14:legacySpreadsheetColorIndex="11"/>
          </a:solidFill>
          <a:prstDash val="dash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76200</xdr:colOff>
      <xdr:row>51</xdr:row>
      <xdr:rowOff>123825</xdr:rowOff>
    </xdr:from>
    <xdr:to>
      <xdr:col>70</xdr:col>
      <xdr:colOff>28575</xdr:colOff>
      <xdr:row>54</xdr:row>
      <xdr:rowOff>95250</xdr:rowOff>
    </xdr:to>
    <xdr:sp macro="" textlink="">
      <xdr:nvSpPr>
        <xdr:cNvPr id="10804" name="AutoShape 564">
          <a:extLst>
            <a:ext uri="{FF2B5EF4-FFF2-40B4-BE49-F238E27FC236}">
              <a16:creationId xmlns:a16="http://schemas.microsoft.com/office/drawing/2014/main" id="{00000000-0008-0000-0100-0000342A0000}"/>
            </a:ext>
          </a:extLst>
        </xdr:cNvPr>
        <xdr:cNvSpPr>
          <a:spLocks noChangeArrowheads="1"/>
        </xdr:cNvSpPr>
      </xdr:nvSpPr>
      <xdr:spPr bwMode="auto">
        <a:xfrm>
          <a:off x="8820150" y="6972300"/>
          <a:ext cx="2543175" cy="3714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123825</xdr:colOff>
      <xdr:row>19</xdr:row>
      <xdr:rowOff>0</xdr:rowOff>
    </xdr:from>
    <xdr:to>
      <xdr:col>46</xdr:col>
      <xdr:colOff>38100</xdr:colOff>
      <xdr:row>23</xdr:row>
      <xdr:rowOff>104775</xdr:rowOff>
    </xdr:to>
    <xdr:pic>
      <xdr:nvPicPr>
        <xdr:cNvPr id="10810" name="Picture 570">
          <a:extLst>
            <a:ext uri="{FF2B5EF4-FFF2-40B4-BE49-F238E27FC236}">
              <a16:creationId xmlns:a16="http://schemas.microsoft.com/office/drawing/2014/main" id="{00000000-0008-0000-0100-00003A2A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2581275"/>
          <a:ext cx="7362825"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82</xdr:col>
          <xdr:colOff>31749</xdr:colOff>
          <xdr:row>0</xdr:row>
          <xdr:rowOff>0</xdr:rowOff>
        </xdr:from>
        <xdr:to>
          <xdr:col>124</xdr:col>
          <xdr:colOff>105832</xdr:colOff>
          <xdr:row>69</xdr:row>
          <xdr:rowOff>73884</xdr:rowOff>
        </xdr:to>
        <xdr:pic>
          <xdr:nvPicPr>
            <xdr:cNvPr id="6" name="図 5">
              <a:extLst>
                <a:ext uri="{FF2B5EF4-FFF2-40B4-BE49-F238E27FC236}">
                  <a16:creationId xmlns:a16="http://schemas.microsoft.com/office/drawing/2014/main" id="{880E2E2F-61D7-BA2B-F8EF-2E1AE1B70AA5}"/>
                </a:ext>
              </a:extLst>
            </xdr:cNvPr>
            <xdr:cNvPicPr>
              <a:picLocks noChangeAspect="1" noChangeArrowheads="1"/>
              <a:extLst>
                <a:ext uri="{84589F7E-364E-4C9E-8A38-B11213B215E9}">
                  <a14:cameraTool cellRange="#REF!" spid="_x0000_s11058"/>
                </a:ext>
              </a:extLst>
            </xdr:cNvPicPr>
          </xdr:nvPicPr>
          <xdr:blipFill>
            <a:blip xmlns:r="http://schemas.openxmlformats.org/officeDocument/2006/relationships" r:embed="rId3"/>
            <a:srcRect/>
            <a:stretch>
              <a:fillRect/>
            </a:stretch>
          </xdr:blipFill>
          <xdr:spPr bwMode="auto">
            <a:xfrm>
              <a:off x="13049249" y="0"/>
              <a:ext cx="6741583" cy="960946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46</xdr:col>
      <xdr:colOff>105833</xdr:colOff>
      <xdr:row>3</xdr:row>
      <xdr:rowOff>31750</xdr:rowOff>
    </xdr:from>
    <xdr:to>
      <xdr:col>79</xdr:col>
      <xdr:colOff>127000</xdr:colOff>
      <xdr:row>23</xdr:row>
      <xdr:rowOff>121241</xdr:rowOff>
    </xdr:to>
    <xdr:pic>
      <xdr:nvPicPr>
        <xdr:cNvPr id="2" name="図 1">
          <a:extLst>
            <a:ext uri="{FF2B5EF4-FFF2-40B4-BE49-F238E27FC236}">
              <a16:creationId xmlns:a16="http://schemas.microsoft.com/office/drawing/2014/main" id="{D8C24E27-CD11-D111-4BC7-98EA9E51809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8333" y="444500"/>
          <a:ext cx="5259917" cy="2883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0</xdr:colOff>
      <xdr:row>24</xdr:row>
      <xdr:rowOff>47625</xdr:rowOff>
    </xdr:from>
    <xdr:to>
      <xdr:col>36</xdr:col>
      <xdr:colOff>114300</xdr:colOff>
      <xdr:row>25</xdr:row>
      <xdr:rowOff>114300</xdr:rowOff>
    </xdr:to>
    <xdr:sp macro="" textlink="">
      <xdr:nvSpPr>
        <xdr:cNvPr id="30194" name="Rectangle 7">
          <a:extLst>
            <a:ext uri="{FF2B5EF4-FFF2-40B4-BE49-F238E27FC236}">
              <a16:creationId xmlns:a16="http://schemas.microsoft.com/office/drawing/2014/main" id="{00000000-0008-0000-0200-0000F2750000}"/>
            </a:ext>
          </a:extLst>
        </xdr:cNvPr>
        <xdr:cNvSpPr>
          <a:spLocks noChangeArrowheads="1"/>
        </xdr:cNvSpPr>
      </xdr:nvSpPr>
      <xdr:spPr bwMode="auto">
        <a:xfrm>
          <a:off x="2914650" y="3724275"/>
          <a:ext cx="3028950" cy="219075"/>
        </a:xfrm>
        <a:prstGeom prst="rect">
          <a:avLst/>
        </a:prstGeom>
        <a:solidFill>
          <a:srgbClr val="CCFFFF"/>
        </a:solidFill>
        <a:ln w="9525">
          <a:solidFill>
            <a:srgbClr val="000000"/>
          </a:solidFill>
          <a:miter lim="800000"/>
          <a:headEnd/>
          <a:tailEnd/>
        </a:ln>
      </xdr:spPr>
      <xdr:txBody>
        <a:bodyPr vertOverflow="clip" wrap="square" lIns="18288" tIns="18288" rIns="18288" bIns="18288" anchor="ctr" upright="1"/>
        <a:lstStyle/>
        <a:p>
          <a:pPr algn="l" rtl="0">
            <a:defRPr sz="1000"/>
          </a:pPr>
          <a:r>
            <a:rPr lang="ja-JP" altLang="en-US" sz="1000" b="0" i="0" u="none" strike="noStrike" baseline="0">
              <a:solidFill>
                <a:srgbClr val="000000"/>
              </a:solidFill>
              <a:latin typeface="MS UI Gothic"/>
              <a:ea typeface="MS UI Gothic"/>
            </a:rPr>
            <a:t>クミカンや借入資金を利用する場合は記入して下さい</a:t>
          </a:r>
        </a:p>
      </xdr:txBody>
    </xdr:sp>
    <xdr:clientData/>
  </xdr:twoCellAnchor>
  <xdr:oneCellAnchor>
    <xdr:from>
      <xdr:col>19</xdr:col>
      <xdr:colOff>103885</xdr:colOff>
      <xdr:row>52</xdr:row>
      <xdr:rowOff>59528</xdr:rowOff>
    </xdr:from>
    <xdr:ext cx="2447177" cy="212499"/>
    <xdr:sp macro="" textlink="">
      <xdr:nvSpPr>
        <xdr:cNvPr id="1032" name="Rectangle 8">
          <a:extLst>
            <a:ext uri="{FF2B5EF4-FFF2-40B4-BE49-F238E27FC236}">
              <a16:creationId xmlns:a16="http://schemas.microsoft.com/office/drawing/2014/main" id="{00000000-0008-0000-0200-000008040000}"/>
            </a:ext>
          </a:extLst>
        </xdr:cNvPr>
        <xdr:cNvSpPr>
          <a:spLocks noChangeArrowheads="1"/>
        </xdr:cNvSpPr>
      </xdr:nvSpPr>
      <xdr:spPr bwMode="auto">
        <a:xfrm>
          <a:off x="3157014" y="8109618"/>
          <a:ext cx="2586221" cy="203645"/>
        </a:xfrm>
        <a:prstGeom prst="rect">
          <a:avLst/>
        </a:prstGeom>
        <a:solidFill>
          <a:srgbClr val="CCFFFF"/>
        </a:solidFill>
        <a:ln w="9525">
          <a:solidFill>
            <a:srgbClr val="000000"/>
          </a:solidFill>
          <a:miter lim="800000"/>
          <a:headEnd/>
          <a:tailEnd/>
        </a:ln>
      </xdr:spPr>
      <xdr:txBody>
        <a:bodyPr wrap="none" lIns="18288" tIns="18288" rIns="18288" bIns="18288" anchor="ctr" upright="1">
          <a:spAutoFit/>
        </a:bodyPr>
        <a:lstStyle/>
        <a:p>
          <a:pPr algn="l" rtl="0">
            <a:defRPr sz="1000"/>
          </a:pPr>
          <a:r>
            <a:rPr lang="ja-JP" altLang="en-US" sz="1000" b="0" i="0" u="none" strike="noStrike" baseline="0">
              <a:solidFill>
                <a:srgbClr val="000000"/>
              </a:solidFill>
              <a:latin typeface="MS UI Gothic"/>
              <a:ea typeface="MS UI Gothic"/>
            </a:rPr>
            <a:t>合計金額は２ページの２０ー５へ記入して下さい</a:t>
          </a:r>
        </a:p>
      </xdr:txBody>
    </xdr:sp>
    <xdr:clientData/>
  </xdr:oneCellAnchor>
  <xdr:twoCellAnchor editAs="oneCell">
    <xdr:from>
      <xdr:col>52</xdr:col>
      <xdr:colOff>7147</xdr:colOff>
      <xdr:row>24</xdr:row>
      <xdr:rowOff>52388</xdr:rowOff>
    </xdr:from>
    <xdr:to>
      <xdr:col>84</xdr:col>
      <xdr:colOff>73147</xdr:colOff>
      <xdr:row>25</xdr:row>
      <xdr:rowOff>113606</xdr:rowOff>
    </xdr:to>
    <xdr:sp macro="" textlink="">
      <xdr:nvSpPr>
        <xdr:cNvPr id="1033" name="Rectangle 9">
          <a:extLst>
            <a:ext uri="{FF2B5EF4-FFF2-40B4-BE49-F238E27FC236}">
              <a16:creationId xmlns:a16="http://schemas.microsoft.com/office/drawing/2014/main" id="{00000000-0008-0000-0200-000009040000}"/>
            </a:ext>
          </a:extLst>
        </xdr:cNvPr>
        <xdr:cNvSpPr>
          <a:spLocks noChangeArrowheads="1"/>
        </xdr:cNvSpPr>
      </xdr:nvSpPr>
      <xdr:spPr bwMode="auto">
        <a:xfrm>
          <a:off x="8674897" y="3779044"/>
          <a:ext cx="5400000" cy="216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太枠の合計金額を４－２の負債営農コード別合計の同じコードの欄に転記して下さい</a:t>
          </a:r>
        </a:p>
      </xdr:txBody>
    </xdr:sp>
    <xdr:clientData/>
  </xdr:twoCellAnchor>
  <xdr:twoCellAnchor>
    <xdr:from>
      <xdr:col>32</xdr:col>
      <xdr:colOff>142875</xdr:colOff>
      <xdr:row>2</xdr:row>
      <xdr:rowOff>190500</xdr:rowOff>
    </xdr:from>
    <xdr:to>
      <xdr:col>40</xdr:col>
      <xdr:colOff>85725</xdr:colOff>
      <xdr:row>7</xdr:row>
      <xdr:rowOff>9525</xdr:rowOff>
    </xdr:to>
    <xdr:grpSp>
      <xdr:nvGrpSpPr>
        <xdr:cNvPr id="30197" name="Group 14">
          <a:extLst>
            <a:ext uri="{FF2B5EF4-FFF2-40B4-BE49-F238E27FC236}">
              <a16:creationId xmlns:a16="http://schemas.microsoft.com/office/drawing/2014/main" id="{00000000-0008-0000-0200-0000F5750000}"/>
            </a:ext>
          </a:extLst>
        </xdr:cNvPr>
        <xdr:cNvGrpSpPr>
          <a:grpSpLocks/>
        </xdr:cNvGrpSpPr>
      </xdr:nvGrpSpPr>
      <xdr:grpSpPr bwMode="auto">
        <a:xfrm>
          <a:off x="5476875" y="452438"/>
          <a:ext cx="1276350" cy="652462"/>
          <a:chOff x="561" y="48"/>
          <a:chExt cx="117" cy="65"/>
        </a:xfrm>
      </xdr:grpSpPr>
      <xdr:sp macro="" textlink="">
        <xdr:nvSpPr>
          <xdr:cNvPr id="30257" name="Line 11">
            <a:extLst>
              <a:ext uri="{FF2B5EF4-FFF2-40B4-BE49-F238E27FC236}">
                <a16:creationId xmlns:a16="http://schemas.microsoft.com/office/drawing/2014/main" id="{00000000-0008-0000-0200-000031760000}"/>
              </a:ext>
            </a:extLst>
          </xdr:cNvPr>
          <xdr:cNvSpPr>
            <a:spLocks noChangeShapeType="1"/>
          </xdr:cNvSpPr>
        </xdr:nvSpPr>
        <xdr:spPr bwMode="auto">
          <a:xfrm>
            <a:off x="561" y="48"/>
            <a:ext cx="0" cy="1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8" name="Line 12">
            <a:extLst>
              <a:ext uri="{FF2B5EF4-FFF2-40B4-BE49-F238E27FC236}">
                <a16:creationId xmlns:a16="http://schemas.microsoft.com/office/drawing/2014/main" id="{00000000-0008-0000-0200-000032760000}"/>
              </a:ext>
            </a:extLst>
          </xdr:cNvPr>
          <xdr:cNvSpPr>
            <a:spLocks noChangeShapeType="1"/>
          </xdr:cNvSpPr>
        </xdr:nvSpPr>
        <xdr:spPr bwMode="auto">
          <a:xfrm>
            <a:off x="561" y="65"/>
            <a:ext cx="11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9" name="Line 13">
            <a:extLst>
              <a:ext uri="{FF2B5EF4-FFF2-40B4-BE49-F238E27FC236}">
                <a16:creationId xmlns:a16="http://schemas.microsoft.com/office/drawing/2014/main" id="{00000000-0008-0000-0200-000033760000}"/>
              </a:ext>
            </a:extLst>
          </xdr:cNvPr>
          <xdr:cNvSpPr>
            <a:spLocks noChangeShapeType="1"/>
          </xdr:cNvSpPr>
        </xdr:nvSpPr>
        <xdr:spPr bwMode="auto">
          <a:xfrm>
            <a:off x="678" y="65"/>
            <a:ext cx="0" cy="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41</xdr:col>
      <xdr:colOff>9525</xdr:colOff>
      <xdr:row>2</xdr:row>
      <xdr:rowOff>171450</xdr:rowOff>
    </xdr:from>
    <xdr:to>
      <xdr:col>44</xdr:col>
      <xdr:colOff>85725</xdr:colOff>
      <xdr:row>5</xdr:row>
      <xdr:rowOff>9525</xdr:rowOff>
    </xdr:to>
    <xdr:grpSp>
      <xdr:nvGrpSpPr>
        <xdr:cNvPr id="30198" name="Group 15">
          <a:extLst>
            <a:ext uri="{FF2B5EF4-FFF2-40B4-BE49-F238E27FC236}">
              <a16:creationId xmlns:a16="http://schemas.microsoft.com/office/drawing/2014/main" id="{00000000-0008-0000-0200-0000F6750000}"/>
            </a:ext>
          </a:extLst>
        </xdr:cNvPr>
        <xdr:cNvGrpSpPr>
          <a:grpSpLocks/>
        </xdr:cNvGrpSpPr>
      </xdr:nvGrpSpPr>
      <xdr:grpSpPr bwMode="auto">
        <a:xfrm>
          <a:off x="6843713" y="433388"/>
          <a:ext cx="576262" cy="361950"/>
          <a:chOff x="561" y="53"/>
          <a:chExt cx="117" cy="60"/>
        </a:xfrm>
      </xdr:grpSpPr>
      <xdr:sp macro="" textlink="">
        <xdr:nvSpPr>
          <xdr:cNvPr id="30254" name="Line 16">
            <a:extLst>
              <a:ext uri="{FF2B5EF4-FFF2-40B4-BE49-F238E27FC236}">
                <a16:creationId xmlns:a16="http://schemas.microsoft.com/office/drawing/2014/main" id="{00000000-0008-0000-0200-00002E760000}"/>
              </a:ext>
            </a:extLst>
          </xdr:cNvPr>
          <xdr:cNvSpPr>
            <a:spLocks noChangeShapeType="1"/>
          </xdr:cNvSpPr>
        </xdr:nvSpPr>
        <xdr:spPr bwMode="auto">
          <a:xfrm>
            <a:off x="561" y="53"/>
            <a:ext cx="0" cy="1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5" name="Line 17">
            <a:extLst>
              <a:ext uri="{FF2B5EF4-FFF2-40B4-BE49-F238E27FC236}">
                <a16:creationId xmlns:a16="http://schemas.microsoft.com/office/drawing/2014/main" id="{00000000-0008-0000-0200-00002F760000}"/>
              </a:ext>
            </a:extLst>
          </xdr:cNvPr>
          <xdr:cNvSpPr>
            <a:spLocks noChangeShapeType="1"/>
          </xdr:cNvSpPr>
        </xdr:nvSpPr>
        <xdr:spPr bwMode="auto">
          <a:xfrm>
            <a:off x="561" y="65"/>
            <a:ext cx="11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6" name="Line 18">
            <a:extLst>
              <a:ext uri="{FF2B5EF4-FFF2-40B4-BE49-F238E27FC236}">
                <a16:creationId xmlns:a16="http://schemas.microsoft.com/office/drawing/2014/main" id="{00000000-0008-0000-0200-000030760000}"/>
              </a:ext>
            </a:extLst>
          </xdr:cNvPr>
          <xdr:cNvSpPr>
            <a:spLocks noChangeShapeType="1"/>
          </xdr:cNvSpPr>
        </xdr:nvSpPr>
        <xdr:spPr bwMode="auto">
          <a:xfrm>
            <a:off x="678" y="65"/>
            <a:ext cx="0" cy="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48</xdr:col>
      <xdr:colOff>161925</xdr:colOff>
      <xdr:row>2</xdr:row>
      <xdr:rowOff>142875</xdr:rowOff>
    </xdr:from>
    <xdr:to>
      <xdr:col>50</xdr:col>
      <xdr:colOff>76200</xdr:colOff>
      <xdr:row>5</xdr:row>
      <xdr:rowOff>19050</xdr:rowOff>
    </xdr:to>
    <xdr:grpSp>
      <xdr:nvGrpSpPr>
        <xdr:cNvPr id="30199" name="Group 19">
          <a:extLst>
            <a:ext uri="{FF2B5EF4-FFF2-40B4-BE49-F238E27FC236}">
              <a16:creationId xmlns:a16="http://schemas.microsoft.com/office/drawing/2014/main" id="{00000000-0008-0000-0200-0000F7750000}"/>
            </a:ext>
          </a:extLst>
        </xdr:cNvPr>
        <xdr:cNvGrpSpPr>
          <a:grpSpLocks/>
        </xdr:cNvGrpSpPr>
      </xdr:nvGrpSpPr>
      <xdr:grpSpPr bwMode="auto">
        <a:xfrm>
          <a:off x="8162925" y="404813"/>
          <a:ext cx="247650" cy="400050"/>
          <a:chOff x="561" y="50"/>
          <a:chExt cx="117" cy="63"/>
        </a:xfrm>
      </xdr:grpSpPr>
      <xdr:sp macro="" textlink="">
        <xdr:nvSpPr>
          <xdr:cNvPr id="30251" name="Line 20">
            <a:extLst>
              <a:ext uri="{FF2B5EF4-FFF2-40B4-BE49-F238E27FC236}">
                <a16:creationId xmlns:a16="http://schemas.microsoft.com/office/drawing/2014/main" id="{00000000-0008-0000-0200-00002B760000}"/>
              </a:ext>
            </a:extLst>
          </xdr:cNvPr>
          <xdr:cNvSpPr>
            <a:spLocks noChangeShapeType="1"/>
          </xdr:cNvSpPr>
        </xdr:nvSpPr>
        <xdr:spPr bwMode="auto">
          <a:xfrm>
            <a:off x="561" y="50"/>
            <a:ext cx="0" cy="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2" name="Line 21">
            <a:extLst>
              <a:ext uri="{FF2B5EF4-FFF2-40B4-BE49-F238E27FC236}">
                <a16:creationId xmlns:a16="http://schemas.microsoft.com/office/drawing/2014/main" id="{00000000-0008-0000-0200-00002C760000}"/>
              </a:ext>
            </a:extLst>
          </xdr:cNvPr>
          <xdr:cNvSpPr>
            <a:spLocks noChangeShapeType="1"/>
          </xdr:cNvSpPr>
        </xdr:nvSpPr>
        <xdr:spPr bwMode="auto">
          <a:xfrm>
            <a:off x="561" y="65"/>
            <a:ext cx="11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3" name="Line 22">
            <a:extLst>
              <a:ext uri="{FF2B5EF4-FFF2-40B4-BE49-F238E27FC236}">
                <a16:creationId xmlns:a16="http://schemas.microsoft.com/office/drawing/2014/main" id="{00000000-0008-0000-0200-00002D760000}"/>
              </a:ext>
            </a:extLst>
          </xdr:cNvPr>
          <xdr:cNvSpPr>
            <a:spLocks noChangeShapeType="1"/>
          </xdr:cNvSpPr>
        </xdr:nvSpPr>
        <xdr:spPr bwMode="auto">
          <a:xfrm>
            <a:off x="678" y="65"/>
            <a:ext cx="0" cy="4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62</xdr:col>
      <xdr:colOff>85725</xdr:colOff>
      <xdr:row>2</xdr:row>
      <xdr:rowOff>123825</xdr:rowOff>
    </xdr:from>
    <xdr:to>
      <xdr:col>75</xdr:col>
      <xdr:colOff>152400</xdr:colOff>
      <xdr:row>11</xdr:row>
      <xdr:rowOff>0</xdr:rowOff>
    </xdr:to>
    <xdr:grpSp>
      <xdr:nvGrpSpPr>
        <xdr:cNvPr id="30200" name="グループ化 10">
          <a:extLst>
            <a:ext uri="{FF2B5EF4-FFF2-40B4-BE49-F238E27FC236}">
              <a16:creationId xmlns:a16="http://schemas.microsoft.com/office/drawing/2014/main" id="{00000000-0008-0000-0200-0000F8750000}"/>
            </a:ext>
          </a:extLst>
        </xdr:cNvPr>
        <xdr:cNvGrpSpPr>
          <a:grpSpLocks/>
        </xdr:cNvGrpSpPr>
      </xdr:nvGrpSpPr>
      <xdr:grpSpPr bwMode="auto">
        <a:xfrm>
          <a:off x="10420350" y="385763"/>
          <a:ext cx="2233613" cy="1328737"/>
          <a:chOff x="10422727" y="385762"/>
          <a:chExt cx="2232000" cy="1331835"/>
        </a:xfrm>
      </xdr:grpSpPr>
      <xdr:sp macro="" textlink="">
        <xdr:nvSpPr>
          <xdr:cNvPr id="30247" name="Line 28">
            <a:extLst>
              <a:ext uri="{FF2B5EF4-FFF2-40B4-BE49-F238E27FC236}">
                <a16:creationId xmlns:a16="http://schemas.microsoft.com/office/drawing/2014/main" id="{00000000-0008-0000-0200-000027760000}"/>
              </a:ext>
            </a:extLst>
          </xdr:cNvPr>
          <xdr:cNvSpPr>
            <a:spLocks noChangeShapeType="1"/>
          </xdr:cNvSpPr>
        </xdr:nvSpPr>
        <xdr:spPr bwMode="auto">
          <a:xfrm flipH="1">
            <a:off x="12653961" y="385762"/>
            <a:ext cx="0" cy="10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8" name="Line 31">
            <a:extLst>
              <a:ext uri="{FF2B5EF4-FFF2-40B4-BE49-F238E27FC236}">
                <a16:creationId xmlns:a16="http://schemas.microsoft.com/office/drawing/2014/main" id="{00000000-0008-0000-0200-000028760000}"/>
              </a:ext>
            </a:extLst>
          </xdr:cNvPr>
          <xdr:cNvSpPr>
            <a:spLocks noChangeShapeType="1"/>
          </xdr:cNvSpPr>
        </xdr:nvSpPr>
        <xdr:spPr bwMode="auto">
          <a:xfrm>
            <a:off x="10422727" y="493597"/>
            <a:ext cx="223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9" name="Line 32">
            <a:extLst>
              <a:ext uri="{FF2B5EF4-FFF2-40B4-BE49-F238E27FC236}">
                <a16:creationId xmlns:a16="http://schemas.microsoft.com/office/drawing/2014/main" id="{00000000-0008-0000-0200-000029760000}"/>
              </a:ext>
            </a:extLst>
          </xdr:cNvPr>
          <xdr:cNvSpPr>
            <a:spLocks noChangeShapeType="1"/>
          </xdr:cNvSpPr>
        </xdr:nvSpPr>
        <xdr:spPr bwMode="auto">
          <a:xfrm>
            <a:off x="10422727" y="493597"/>
            <a:ext cx="0" cy="1224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50" name="Line 33">
            <a:extLst>
              <a:ext uri="{FF2B5EF4-FFF2-40B4-BE49-F238E27FC236}">
                <a16:creationId xmlns:a16="http://schemas.microsoft.com/office/drawing/2014/main" id="{00000000-0008-0000-0200-00002A760000}"/>
              </a:ext>
            </a:extLst>
          </xdr:cNvPr>
          <xdr:cNvSpPr>
            <a:spLocks noChangeShapeType="1"/>
          </xdr:cNvSpPr>
        </xdr:nvSpPr>
        <xdr:spPr bwMode="auto">
          <a:xfrm>
            <a:off x="10422727" y="1717315"/>
            <a:ext cx="179357"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97</xdr:col>
      <xdr:colOff>152400</xdr:colOff>
      <xdr:row>19</xdr:row>
      <xdr:rowOff>0</xdr:rowOff>
    </xdr:from>
    <xdr:to>
      <xdr:col>99</xdr:col>
      <xdr:colOff>85725</xdr:colOff>
      <xdr:row>26</xdr:row>
      <xdr:rowOff>85725</xdr:rowOff>
    </xdr:to>
    <xdr:grpSp>
      <xdr:nvGrpSpPr>
        <xdr:cNvPr id="30201" name="グループ化 11">
          <a:extLst>
            <a:ext uri="{FF2B5EF4-FFF2-40B4-BE49-F238E27FC236}">
              <a16:creationId xmlns:a16="http://schemas.microsoft.com/office/drawing/2014/main" id="{00000000-0008-0000-0200-0000F9750000}"/>
            </a:ext>
          </a:extLst>
        </xdr:cNvPr>
        <xdr:cNvGrpSpPr>
          <a:grpSpLocks/>
        </xdr:cNvGrpSpPr>
      </xdr:nvGrpSpPr>
      <xdr:grpSpPr bwMode="auto">
        <a:xfrm flipV="1">
          <a:off x="16321088" y="2952750"/>
          <a:ext cx="266700" cy="1169194"/>
          <a:chOff x="16311563" y="221447"/>
          <a:chExt cx="290512" cy="2736000"/>
        </a:xfrm>
      </xdr:grpSpPr>
      <xdr:sp macro="" textlink="">
        <xdr:nvSpPr>
          <xdr:cNvPr id="30244" name="Line 35">
            <a:extLst>
              <a:ext uri="{FF2B5EF4-FFF2-40B4-BE49-F238E27FC236}">
                <a16:creationId xmlns:a16="http://schemas.microsoft.com/office/drawing/2014/main" id="{00000000-0008-0000-0200-000024760000}"/>
              </a:ext>
            </a:extLst>
          </xdr:cNvPr>
          <xdr:cNvSpPr>
            <a:spLocks noChangeShapeType="1"/>
          </xdr:cNvSpPr>
        </xdr:nvSpPr>
        <xdr:spPr bwMode="auto">
          <a:xfrm>
            <a:off x="16311563" y="230980"/>
            <a:ext cx="288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5" name="Line 36">
            <a:extLst>
              <a:ext uri="{FF2B5EF4-FFF2-40B4-BE49-F238E27FC236}">
                <a16:creationId xmlns:a16="http://schemas.microsoft.com/office/drawing/2014/main" id="{00000000-0008-0000-0200-000025760000}"/>
              </a:ext>
            </a:extLst>
          </xdr:cNvPr>
          <xdr:cNvSpPr>
            <a:spLocks noChangeShapeType="1"/>
          </xdr:cNvSpPr>
        </xdr:nvSpPr>
        <xdr:spPr bwMode="auto">
          <a:xfrm>
            <a:off x="16602075" y="221447"/>
            <a:ext cx="0" cy="2736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6" name="Line 38">
            <a:extLst>
              <a:ext uri="{FF2B5EF4-FFF2-40B4-BE49-F238E27FC236}">
                <a16:creationId xmlns:a16="http://schemas.microsoft.com/office/drawing/2014/main" id="{00000000-0008-0000-0200-000026760000}"/>
              </a:ext>
            </a:extLst>
          </xdr:cNvPr>
          <xdr:cNvSpPr>
            <a:spLocks noChangeShapeType="1"/>
          </xdr:cNvSpPr>
        </xdr:nvSpPr>
        <xdr:spPr bwMode="auto">
          <a:xfrm flipH="1">
            <a:off x="16489361" y="2952750"/>
            <a:ext cx="108000" cy="4696"/>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46</xdr:col>
      <xdr:colOff>142875</xdr:colOff>
      <xdr:row>56</xdr:row>
      <xdr:rowOff>47625</xdr:rowOff>
    </xdr:from>
    <xdr:to>
      <xdr:col>53</xdr:col>
      <xdr:colOff>28575</xdr:colOff>
      <xdr:row>57</xdr:row>
      <xdr:rowOff>104775</xdr:rowOff>
    </xdr:to>
    <xdr:sp macro="" textlink="">
      <xdr:nvSpPr>
        <xdr:cNvPr id="30202" name="AutoShape 40">
          <a:extLst>
            <a:ext uri="{FF2B5EF4-FFF2-40B4-BE49-F238E27FC236}">
              <a16:creationId xmlns:a16="http://schemas.microsoft.com/office/drawing/2014/main" id="{00000000-0008-0000-0200-0000FA750000}"/>
            </a:ext>
          </a:extLst>
        </xdr:cNvPr>
        <xdr:cNvSpPr>
          <a:spLocks noChangeArrowheads="1"/>
        </xdr:cNvSpPr>
      </xdr:nvSpPr>
      <xdr:spPr bwMode="auto">
        <a:xfrm>
          <a:off x="7591425" y="8705850"/>
          <a:ext cx="1019175" cy="209550"/>
        </a:xfrm>
        <a:prstGeom prst="bracketPair">
          <a:avLst>
            <a:gd name="adj" fmla="val 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75</xdr:col>
      <xdr:colOff>9525</xdr:colOff>
      <xdr:row>60</xdr:row>
      <xdr:rowOff>142875</xdr:rowOff>
    </xdr:from>
    <xdr:to>
      <xdr:col>75</xdr:col>
      <xdr:colOff>9525</xdr:colOff>
      <xdr:row>63</xdr:row>
      <xdr:rowOff>0</xdr:rowOff>
    </xdr:to>
    <xdr:sp macro="" textlink="">
      <xdr:nvSpPr>
        <xdr:cNvPr id="30203" name="Line 42">
          <a:extLst>
            <a:ext uri="{FF2B5EF4-FFF2-40B4-BE49-F238E27FC236}">
              <a16:creationId xmlns:a16="http://schemas.microsoft.com/office/drawing/2014/main" id="{00000000-0008-0000-0200-0000FB750000}"/>
            </a:ext>
          </a:extLst>
        </xdr:cNvPr>
        <xdr:cNvSpPr>
          <a:spLocks noChangeShapeType="1"/>
        </xdr:cNvSpPr>
      </xdr:nvSpPr>
      <xdr:spPr bwMode="auto">
        <a:xfrm flipV="1">
          <a:off x="12153900" y="9410700"/>
          <a:ext cx="0" cy="314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9525</xdr:colOff>
      <xdr:row>51</xdr:row>
      <xdr:rowOff>9525</xdr:rowOff>
    </xdr:from>
    <xdr:to>
      <xdr:col>43</xdr:col>
      <xdr:colOff>9525</xdr:colOff>
      <xdr:row>55</xdr:row>
      <xdr:rowOff>0</xdr:rowOff>
    </xdr:to>
    <xdr:grpSp>
      <xdr:nvGrpSpPr>
        <xdr:cNvPr id="30204" name="グループ化 12">
          <a:extLst>
            <a:ext uri="{FF2B5EF4-FFF2-40B4-BE49-F238E27FC236}">
              <a16:creationId xmlns:a16="http://schemas.microsoft.com/office/drawing/2014/main" id="{00000000-0008-0000-0200-0000FC750000}"/>
            </a:ext>
          </a:extLst>
        </xdr:cNvPr>
        <xdr:cNvGrpSpPr>
          <a:grpSpLocks/>
        </xdr:cNvGrpSpPr>
      </xdr:nvGrpSpPr>
      <xdr:grpSpPr bwMode="auto">
        <a:xfrm>
          <a:off x="4676775" y="7962900"/>
          <a:ext cx="2500313" cy="633413"/>
          <a:chOff x="4676775" y="8260561"/>
          <a:chExt cx="2502709" cy="638471"/>
        </a:xfrm>
      </xdr:grpSpPr>
      <xdr:sp macro="" textlink="">
        <xdr:nvSpPr>
          <xdr:cNvPr id="30239" name="Line 46">
            <a:extLst>
              <a:ext uri="{FF2B5EF4-FFF2-40B4-BE49-F238E27FC236}">
                <a16:creationId xmlns:a16="http://schemas.microsoft.com/office/drawing/2014/main" id="{00000000-0008-0000-0200-00001F760000}"/>
              </a:ext>
            </a:extLst>
          </xdr:cNvPr>
          <xdr:cNvSpPr>
            <a:spLocks noChangeShapeType="1"/>
          </xdr:cNvSpPr>
        </xdr:nvSpPr>
        <xdr:spPr bwMode="auto">
          <a:xfrm>
            <a:off x="6746081" y="8610600"/>
            <a:ext cx="0" cy="28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0" name="Line 43">
            <a:extLst>
              <a:ext uri="{FF2B5EF4-FFF2-40B4-BE49-F238E27FC236}">
                <a16:creationId xmlns:a16="http://schemas.microsoft.com/office/drawing/2014/main" id="{00000000-0008-0000-0200-000020760000}"/>
              </a:ext>
            </a:extLst>
          </xdr:cNvPr>
          <xdr:cNvSpPr>
            <a:spLocks noChangeShapeType="1"/>
          </xdr:cNvSpPr>
        </xdr:nvSpPr>
        <xdr:spPr bwMode="auto">
          <a:xfrm>
            <a:off x="4676775" y="8262938"/>
            <a:ext cx="1620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1" name="Line 44">
            <a:extLst>
              <a:ext uri="{FF2B5EF4-FFF2-40B4-BE49-F238E27FC236}">
                <a16:creationId xmlns:a16="http://schemas.microsoft.com/office/drawing/2014/main" id="{00000000-0008-0000-0200-000021760000}"/>
              </a:ext>
            </a:extLst>
          </xdr:cNvPr>
          <xdr:cNvSpPr>
            <a:spLocks noChangeShapeType="1"/>
          </xdr:cNvSpPr>
        </xdr:nvSpPr>
        <xdr:spPr bwMode="auto">
          <a:xfrm>
            <a:off x="6287824" y="8260561"/>
            <a:ext cx="0" cy="34305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2" name="Line 45">
            <a:extLst>
              <a:ext uri="{FF2B5EF4-FFF2-40B4-BE49-F238E27FC236}">
                <a16:creationId xmlns:a16="http://schemas.microsoft.com/office/drawing/2014/main" id="{00000000-0008-0000-0200-000022760000}"/>
              </a:ext>
            </a:extLst>
          </xdr:cNvPr>
          <xdr:cNvSpPr>
            <a:spLocks noChangeShapeType="1"/>
          </xdr:cNvSpPr>
        </xdr:nvSpPr>
        <xdr:spPr bwMode="auto">
          <a:xfrm>
            <a:off x="6285572" y="8603620"/>
            <a:ext cx="468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43" name="Line 47">
            <a:extLst>
              <a:ext uri="{FF2B5EF4-FFF2-40B4-BE49-F238E27FC236}">
                <a16:creationId xmlns:a16="http://schemas.microsoft.com/office/drawing/2014/main" id="{00000000-0008-0000-0200-000023760000}"/>
              </a:ext>
            </a:extLst>
          </xdr:cNvPr>
          <xdr:cNvSpPr>
            <a:spLocks noChangeShapeType="1"/>
          </xdr:cNvSpPr>
        </xdr:nvSpPr>
        <xdr:spPr bwMode="auto">
          <a:xfrm>
            <a:off x="6747484" y="8899032"/>
            <a:ext cx="432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13</xdr:col>
      <xdr:colOff>28575</xdr:colOff>
      <xdr:row>50</xdr:row>
      <xdr:rowOff>47625</xdr:rowOff>
    </xdr:from>
    <xdr:to>
      <xdr:col>14</xdr:col>
      <xdr:colOff>85725</xdr:colOff>
      <xdr:row>51</xdr:row>
      <xdr:rowOff>114300</xdr:rowOff>
    </xdr:to>
    <xdr:sp macro="" textlink="">
      <xdr:nvSpPr>
        <xdr:cNvPr id="30205" name="Oval 57">
          <a:extLst>
            <a:ext uri="{FF2B5EF4-FFF2-40B4-BE49-F238E27FC236}">
              <a16:creationId xmlns:a16="http://schemas.microsoft.com/office/drawing/2014/main" id="{00000000-0008-0000-0200-0000FD750000}"/>
            </a:ext>
          </a:extLst>
        </xdr:cNvPr>
        <xdr:cNvSpPr>
          <a:spLocks noChangeArrowheads="1"/>
        </xdr:cNvSpPr>
      </xdr:nvSpPr>
      <xdr:spPr bwMode="auto">
        <a:xfrm>
          <a:off x="2133600" y="7734300"/>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28575</xdr:colOff>
      <xdr:row>49</xdr:row>
      <xdr:rowOff>123825</xdr:rowOff>
    </xdr:from>
    <xdr:to>
      <xdr:col>24</xdr:col>
      <xdr:colOff>76200</xdr:colOff>
      <xdr:row>51</xdr:row>
      <xdr:rowOff>38100</xdr:rowOff>
    </xdr:to>
    <xdr:sp macro="" textlink="">
      <xdr:nvSpPr>
        <xdr:cNvPr id="30206" name="Oval 58">
          <a:extLst>
            <a:ext uri="{FF2B5EF4-FFF2-40B4-BE49-F238E27FC236}">
              <a16:creationId xmlns:a16="http://schemas.microsoft.com/office/drawing/2014/main" id="{00000000-0008-0000-0200-0000FE750000}"/>
            </a:ext>
          </a:extLst>
        </xdr:cNvPr>
        <xdr:cNvSpPr>
          <a:spLocks noChangeArrowheads="1"/>
        </xdr:cNvSpPr>
      </xdr:nvSpPr>
      <xdr:spPr bwMode="auto">
        <a:xfrm>
          <a:off x="3752850" y="7658100"/>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28575</xdr:colOff>
      <xdr:row>67</xdr:row>
      <xdr:rowOff>133350</xdr:rowOff>
    </xdr:from>
    <xdr:to>
      <xdr:col>48</xdr:col>
      <xdr:colOff>76200</xdr:colOff>
      <xdr:row>69</xdr:row>
      <xdr:rowOff>38100</xdr:rowOff>
    </xdr:to>
    <xdr:sp macro="" textlink="">
      <xdr:nvSpPr>
        <xdr:cNvPr id="30207" name="Oval 63">
          <a:extLst>
            <a:ext uri="{FF2B5EF4-FFF2-40B4-BE49-F238E27FC236}">
              <a16:creationId xmlns:a16="http://schemas.microsoft.com/office/drawing/2014/main" id="{00000000-0008-0000-0200-0000FF750000}"/>
            </a:ext>
          </a:extLst>
        </xdr:cNvPr>
        <xdr:cNvSpPr>
          <a:spLocks noChangeArrowheads="1"/>
        </xdr:cNvSpPr>
      </xdr:nvSpPr>
      <xdr:spPr bwMode="auto">
        <a:xfrm>
          <a:off x="7639050" y="104679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66675</xdr:colOff>
      <xdr:row>58</xdr:row>
      <xdr:rowOff>142875</xdr:rowOff>
    </xdr:from>
    <xdr:to>
      <xdr:col>54</xdr:col>
      <xdr:colOff>114300</xdr:colOff>
      <xdr:row>60</xdr:row>
      <xdr:rowOff>47625</xdr:rowOff>
    </xdr:to>
    <xdr:sp macro="" textlink="">
      <xdr:nvSpPr>
        <xdr:cNvPr id="30208" name="Oval 70">
          <a:extLst>
            <a:ext uri="{FF2B5EF4-FFF2-40B4-BE49-F238E27FC236}">
              <a16:creationId xmlns:a16="http://schemas.microsoft.com/office/drawing/2014/main" id="{00000000-0008-0000-0200-000000760000}"/>
            </a:ext>
          </a:extLst>
        </xdr:cNvPr>
        <xdr:cNvSpPr>
          <a:spLocks noChangeArrowheads="1"/>
        </xdr:cNvSpPr>
      </xdr:nvSpPr>
      <xdr:spPr bwMode="auto">
        <a:xfrm>
          <a:off x="8648700" y="9105900"/>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66675</xdr:colOff>
      <xdr:row>58</xdr:row>
      <xdr:rowOff>142875</xdr:rowOff>
    </xdr:from>
    <xdr:to>
      <xdr:col>60</xdr:col>
      <xdr:colOff>123825</xdr:colOff>
      <xdr:row>60</xdr:row>
      <xdr:rowOff>47625</xdr:rowOff>
    </xdr:to>
    <xdr:sp macro="" textlink="">
      <xdr:nvSpPr>
        <xdr:cNvPr id="30209" name="Oval 71">
          <a:extLst>
            <a:ext uri="{FF2B5EF4-FFF2-40B4-BE49-F238E27FC236}">
              <a16:creationId xmlns:a16="http://schemas.microsoft.com/office/drawing/2014/main" id="{00000000-0008-0000-0200-000001760000}"/>
            </a:ext>
          </a:extLst>
        </xdr:cNvPr>
        <xdr:cNvSpPr>
          <a:spLocks noChangeArrowheads="1"/>
        </xdr:cNvSpPr>
      </xdr:nvSpPr>
      <xdr:spPr bwMode="auto">
        <a:xfrm>
          <a:off x="9620250" y="9105900"/>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57150</xdr:colOff>
      <xdr:row>58</xdr:row>
      <xdr:rowOff>142875</xdr:rowOff>
    </xdr:from>
    <xdr:to>
      <xdr:col>66</xdr:col>
      <xdr:colOff>114300</xdr:colOff>
      <xdr:row>60</xdr:row>
      <xdr:rowOff>47625</xdr:rowOff>
    </xdr:to>
    <xdr:sp macro="" textlink="">
      <xdr:nvSpPr>
        <xdr:cNvPr id="30210" name="Oval 72">
          <a:extLst>
            <a:ext uri="{FF2B5EF4-FFF2-40B4-BE49-F238E27FC236}">
              <a16:creationId xmlns:a16="http://schemas.microsoft.com/office/drawing/2014/main" id="{00000000-0008-0000-0200-000002760000}"/>
            </a:ext>
          </a:extLst>
        </xdr:cNvPr>
        <xdr:cNvSpPr>
          <a:spLocks noChangeArrowheads="1"/>
        </xdr:cNvSpPr>
      </xdr:nvSpPr>
      <xdr:spPr bwMode="auto">
        <a:xfrm>
          <a:off x="10582275" y="9105900"/>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66675</xdr:colOff>
      <xdr:row>58</xdr:row>
      <xdr:rowOff>142875</xdr:rowOff>
    </xdr:from>
    <xdr:to>
      <xdr:col>72</xdr:col>
      <xdr:colOff>123825</xdr:colOff>
      <xdr:row>60</xdr:row>
      <xdr:rowOff>47625</xdr:rowOff>
    </xdr:to>
    <xdr:sp macro="" textlink="">
      <xdr:nvSpPr>
        <xdr:cNvPr id="30211" name="Oval 73">
          <a:extLst>
            <a:ext uri="{FF2B5EF4-FFF2-40B4-BE49-F238E27FC236}">
              <a16:creationId xmlns:a16="http://schemas.microsoft.com/office/drawing/2014/main" id="{00000000-0008-0000-0200-000003760000}"/>
            </a:ext>
          </a:extLst>
        </xdr:cNvPr>
        <xdr:cNvSpPr>
          <a:spLocks noChangeArrowheads="1"/>
        </xdr:cNvSpPr>
      </xdr:nvSpPr>
      <xdr:spPr bwMode="auto">
        <a:xfrm>
          <a:off x="11563350" y="9105900"/>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19050</xdr:colOff>
      <xdr:row>42</xdr:row>
      <xdr:rowOff>133350</xdr:rowOff>
    </xdr:from>
    <xdr:to>
      <xdr:col>72</xdr:col>
      <xdr:colOff>76200</xdr:colOff>
      <xdr:row>44</xdr:row>
      <xdr:rowOff>38100</xdr:rowOff>
    </xdr:to>
    <xdr:sp macro="" textlink="">
      <xdr:nvSpPr>
        <xdr:cNvPr id="30212" name="Oval 77">
          <a:extLst>
            <a:ext uri="{FF2B5EF4-FFF2-40B4-BE49-F238E27FC236}">
              <a16:creationId xmlns:a16="http://schemas.microsoft.com/office/drawing/2014/main" id="{00000000-0008-0000-0200-000004760000}"/>
            </a:ext>
          </a:extLst>
        </xdr:cNvPr>
        <xdr:cNvSpPr>
          <a:spLocks noChangeArrowheads="1"/>
        </xdr:cNvSpPr>
      </xdr:nvSpPr>
      <xdr:spPr bwMode="auto">
        <a:xfrm>
          <a:off x="11515725" y="6600825"/>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28575</xdr:colOff>
      <xdr:row>42</xdr:row>
      <xdr:rowOff>142875</xdr:rowOff>
    </xdr:from>
    <xdr:to>
      <xdr:col>60</xdr:col>
      <xdr:colOff>85725</xdr:colOff>
      <xdr:row>44</xdr:row>
      <xdr:rowOff>47625</xdr:rowOff>
    </xdr:to>
    <xdr:sp macro="" textlink="">
      <xdr:nvSpPr>
        <xdr:cNvPr id="30213" name="Oval 78">
          <a:extLst>
            <a:ext uri="{FF2B5EF4-FFF2-40B4-BE49-F238E27FC236}">
              <a16:creationId xmlns:a16="http://schemas.microsoft.com/office/drawing/2014/main" id="{00000000-0008-0000-0200-000005760000}"/>
            </a:ext>
          </a:extLst>
        </xdr:cNvPr>
        <xdr:cNvSpPr>
          <a:spLocks noChangeArrowheads="1"/>
        </xdr:cNvSpPr>
      </xdr:nvSpPr>
      <xdr:spPr bwMode="auto">
        <a:xfrm>
          <a:off x="9582150" y="6610350"/>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28575</xdr:colOff>
      <xdr:row>42</xdr:row>
      <xdr:rowOff>142875</xdr:rowOff>
    </xdr:from>
    <xdr:to>
      <xdr:col>66</xdr:col>
      <xdr:colOff>85725</xdr:colOff>
      <xdr:row>44</xdr:row>
      <xdr:rowOff>47625</xdr:rowOff>
    </xdr:to>
    <xdr:sp macro="" textlink="">
      <xdr:nvSpPr>
        <xdr:cNvPr id="30214" name="Oval 79">
          <a:extLst>
            <a:ext uri="{FF2B5EF4-FFF2-40B4-BE49-F238E27FC236}">
              <a16:creationId xmlns:a16="http://schemas.microsoft.com/office/drawing/2014/main" id="{00000000-0008-0000-0200-000006760000}"/>
            </a:ext>
          </a:extLst>
        </xdr:cNvPr>
        <xdr:cNvSpPr>
          <a:spLocks noChangeArrowheads="1"/>
        </xdr:cNvSpPr>
      </xdr:nvSpPr>
      <xdr:spPr bwMode="auto">
        <a:xfrm>
          <a:off x="10553700" y="6610350"/>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28575</xdr:colOff>
      <xdr:row>69</xdr:row>
      <xdr:rowOff>133350</xdr:rowOff>
    </xdr:from>
    <xdr:to>
      <xdr:col>48</xdr:col>
      <xdr:colOff>76200</xdr:colOff>
      <xdr:row>71</xdr:row>
      <xdr:rowOff>38100</xdr:rowOff>
    </xdr:to>
    <xdr:sp macro="" textlink="">
      <xdr:nvSpPr>
        <xdr:cNvPr id="30215" name="Oval 85">
          <a:extLst>
            <a:ext uri="{FF2B5EF4-FFF2-40B4-BE49-F238E27FC236}">
              <a16:creationId xmlns:a16="http://schemas.microsoft.com/office/drawing/2014/main" id="{00000000-0008-0000-0200-000007760000}"/>
            </a:ext>
          </a:extLst>
        </xdr:cNvPr>
        <xdr:cNvSpPr>
          <a:spLocks noChangeArrowheads="1"/>
        </xdr:cNvSpPr>
      </xdr:nvSpPr>
      <xdr:spPr bwMode="auto">
        <a:xfrm>
          <a:off x="7639050" y="107727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28575</xdr:colOff>
      <xdr:row>71</xdr:row>
      <xdr:rowOff>133350</xdr:rowOff>
    </xdr:from>
    <xdr:to>
      <xdr:col>48</xdr:col>
      <xdr:colOff>76200</xdr:colOff>
      <xdr:row>73</xdr:row>
      <xdr:rowOff>38100</xdr:rowOff>
    </xdr:to>
    <xdr:sp macro="" textlink="">
      <xdr:nvSpPr>
        <xdr:cNvPr id="30216" name="Oval 86">
          <a:extLst>
            <a:ext uri="{FF2B5EF4-FFF2-40B4-BE49-F238E27FC236}">
              <a16:creationId xmlns:a16="http://schemas.microsoft.com/office/drawing/2014/main" id="{00000000-0008-0000-0200-000008760000}"/>
            </a:ext>
          </a:extLst>
        </xdr:cNvPr>
        <xdr:cNvSpPr>
          <a:spLocks noChangeArrowheads="1"/>
        </xdr:cNvSpPr>
      </xdr:nvSpPr>
      <xdr:spPr bwMode="auto">
        <a:xfrm>
          <a:off x="7639050" y="110775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28575</xdr:colOff>
      <xdr:row>67</xdr:row>
      <xdr:rowOff>133350</xdr:rowOff>
    </xdr:from>
    <xdr:to>
      <xdr:col>59</xdr:col>
      <xdr:colOff>76200</xdr:colOff>
      <xdr:row>69</xdr:row>
      <xdr:rowOff>38100</xdr:rowOff>
    </xdr:to>
    <xdr:sp macro="" textlink="">
      <xdr:nvSpPr>
        <xdr:cNvPr id="30217" name="Oval 87">
          <a:extLst>
            <a:ext uri="{FF2B5EF4-FFF2-40B4-BE49-F238E27FC236}">
              <a16:creationId xmlns:a16="http://schemas.microsoft.com/office/drawing/2014/main" id="{00000000-0008-0000-0200-000009760000}"/>
            </a:ext>
          </a:extLst>
        </xdr:cNvPr>
        <xdr:cNvSpPr>
          <a:spLocks noChangeArrowheads="1"/>
        </xdr:cNvSpPr>
      </xdr:nvSpPr>
      <xdr:spPr bwMode="auto">
        <a:xfrm>
          <a:off x="9420225" y="104679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28575</xdr:colOff>
      <xdr:row>69</xdr:row>
      <xdr:rowOff>133350</xdr:rowOff>
    </xdr:from>
    <xdr:to>
      <xdr:col>59</xdr:col>
      <xdr:colOff>76200</xdr:colOff>
      <xdr:row>71</xdr:row>
      <xdr:rowOff>38100</xdr:rowOff>
    </xdr:to>
    <xdr:sp macro="" textlink="">
      <xdr:nvSpPr>
        <xdr:cNvPr id="30218" name="Oval 88">
          <a:extLst>
            <a:ext uri="{FF2B5EF4-FFF2-40B4-BE49-F238E27FC236}">
              <a16:creationId xmlns:a16="http://schemas.microsoft.com/office/drawing/2014/main" id="{00000000-0008-0000-0200-00000A760000}"/>
            </a:ext>
          </a:extLst>
        </xdr:cNvPr>
        <xdr:cNvSpPr>
          <a:spLocks noChangeArrowheads="1"/>
        </xdr:cNvSpPr>
      </xdr:nvSpPr>
      <xdr:spPr bwMode="auto">
        <a:xfrm>
          <a:off x="9420225" y="107727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28575</xdr:colOff>
      <xdr:row>71</xdr:row>
      <xdr:rowOff>133350</xdr:rowOff>
    </xdr:from>
    <xdr:to>
      <xdr:col>59</xdr:col>
      <xdr:colOff>76200</xdr:colOff>
      <xdr:row>73</xdr:row>
      <xdr:rowOff>38100</xdr:rowOff>
    </xdr:to>
    <xdr:sp macro="" textlink="">
      <xdr:nvSpPr>
        <xdr:cNvPr id="30219" name="Oval 89">
          <a:extLst>
            <a:ext uri="{FF2B5EF4-FFF2-40B4-BE49-F238E27FC236}">
              <a16:creationId xmlns:a16="http://schemas.microsoft.com/office/drawing/2014/main" id="{00000000-0008-0000-0200-00000B760000}"/>
            </a:ext>
          </a:extLst>
        </xdr:cNvPr>
        <xdr:cNvSpPr>
          <a:spLocks noChangeArrowheads="1"/>
        </xdr:cNvSpPr>
      </xdr:nvSpPr>
      <xdr:spPr bwMode="auto">
        <a:xfrm>
          <a:off x="9420225" y="110775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28575</xdr:colOff>
      <xdr:row>69</xdr:row>
      <xdr:rowOff>133350</xdr:rowOff>
    </xdr:from>
    <xdr:to>
      <xdr:col>70</xdr:col>
      <xdr:colOff>76200</xdr:colOff>
      <xdr:row>71</xdr:row>
      <xdr:rowOff>38100</xdr:rowOff>
    </xdr:to>
    <xdr:sp macro="" textlink="">
      <xdr:nvSpPr>
        <xdr:cNvPr id="30220" name="Oval 90">
          <a:extLst>
            <a:ext uri="{FF2B5EF4-FFF2-40B4-BE49-F238E27FC236}">
              <a16:creationId xmlns:a16="http://schemas.microsoft.com/office/drawing/2014/main" id="{00000000-0008-0000-0200-00000C760000}"/>
            </a:ext>
          </a:extLst>
        </xdr:cNvPr>
        <xdr:cNvSpPr>
          <a:spLocks noChangeArrowheads="1"/>
        </xdr:cNvSpPr>
      </xdr:nvSpPr>
      <xdr:spPr bwMode="auto">
        <a:xfrm>
          <a:off x="11201400" y="107727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76200</xdr:colOff>
      <xdr:row>68</xdr:row>
      <xdr:rowOff>57150</xdr:rowOff>
    </xdr:from>
    <xdr:to>
      <xdr:col>81</xdr:col>
      <xdr:colOff>123825</xdr:colOff>
      <xdr:row>69</xdr:row>
      <xdr:rowOff>114300</xdr:rowOff>
    </xdr:to>
    <xdr:sp macro="" textlink="">
      <xdr:nvSpPr>
        <xdr:cNvPr id="30221" name="Oval 91">
          <a:extLst>
            <a:ext uri="{FF2B5EF4-FFF2-40B4-BE49-F238E27FC236}">
              <a16:creationId xmlns:a16="http://schemas.microsoft.com/office/drawing/2014/main" id="{00000000-0008-0000-0200-00000D760000}"/>
            </a:ext>
          </a:extLst>
        </xdr:cNvPr>
        <xdr:cNvSpPr>
          <a:spLocks noChangeArrowheads="1"/>
        </xdr:cNvSpPr>
      </xdr:nvSpPr>
      <xdr:spPr bwMode="auto">
        <a:xfrm>
          <a:off x="13030200" y="105441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66675</xdr:colOff>
      <xdr:row>70</xdr:row>
      <xdr:rowOff>57150</xdr:rowOff>
    </xdr:from>
    <xdr:to>
      <xdr:col>81</xdr:col>
      <xdr:colOff>114300</xdr:colOff>
      <xdr:row>71</xdr:row>
      <xdr:rowOff>114300</xdr:rowOff>
    </xdr:to>
    <xdr:sp macro="" textlink="">
      <xdr:nvSpPr>
        <xdr:cNvPr id="30222" name="Oval 92">
          <a:extLst>
            <a:ext uri="{FF2B5EF4-FFF2-40B4-BE49-F238E27FC236}">
              <a16:creationId xmlns:a16="http://schemas.microsoft.com/office/drawing/2014/main" id="{00000000-0008-0000-0200-00000E760000}"/>
            </a:ext>
          </a:extLst>
        </xdr:cNvPr>
        <xdr:cNvSpPr>
          <a:spLocks noChangeArrowheads="1"/>
        </xdr:cNvSpPr>
      </xdr:nvSpPr>
      <xdr:spPr bwMode="auto">
        <a:xfrm>
          <a:off x="13020675" y="108489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76200</xdr:colOff>
      <xdr:row>72</xdr:row>
      <xdr:rowOff>57150</xdr:rowOff>
    </xdr:from>
    <xdr:to>
      <xdr:col>81</xdr:col>
      <xdr:colOff>123825</xdr:colOff>
      <xdr:row>73</xdr:row>
      <xdr:rowOff>114300</xdr:rowOff>
    </xdr:to>
    <xdr:sp macro="" textlink="">
      <xdr:nvSpPr>
        <xdr:cNvPr id="30223" name="Oval 93">
          <a:extLst>
            <a:ext uri="{FF2B5EF4-FFF2-40B4-BE49-F238E27FC236}">
              <a16:creationId xmlns:a16="http://schemas.microsoft.com/office/drawing/2014/main" id="{00000000-0008-0000-0200-00000F760000}"/>
            </a:ext>
          </a:extLst>
        </xdr:cNvPr>
        <xdr:cNvSpPr>
          <a:spLocks noChangeArrowheads="1"/>
        </xdr:cNvSpPr>
      </xdr:nvSpPr>
      <xdr:spPr bwMode="auto">
        <a:xfrm>
          <a:off x="13030200" y="111537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142875</xdr:colOff>
      <xdr:row>54</xdr:row>
      <xdr:rowOff>47625</xdr:rowOff>
    </xdr:from>
    <xdr:to>
      <xdr:col>53</xdr:col>
      <xdr:colOff>28575</xdr:colOff>
      <xdr:row>55</xdr:row>
      <xdr:rowOff>104775</xdr:rowOff>
    </xdr:to>
    <xdr:sp macro="" textlink="">
      <xdr:nvSpPr>
        <xdr:cNvPr id="30224" name="AutoShape 40">
          <a:extLst>
            <a:ext uri="{FF2B5EF4-FFF2-40B4-BE49-F238E27FC236}">
              <a16:creationId xmlns:a16="http://schemas.microsoft.com/office/drawing/2014/main" id="{00000000-0008-0000-0200-000010760000}"/>
            </a:ext>
          </a:extLst>
        </xdr:cNvPr>
        <xdr:cNvSpPr>
          <a:spLocks noChangeArrowheads="1"/>
        </xdr:cNvSpPr>
      </xdr:nvSpPr>
      <xdr:spPr bwMode="auto">
        <a:xfrm>
          <a:off x="7591425" y="8343900"/>
          <a:ext cx="1019175" cy="238125"/>
        </a:xfrm>
        <a:prstGeom prst="bracketPair">
          <a:avLst>
            <a:gd name="adj" fmla="val 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63</xdr:col>
      <xdr:colOff>0</xdr:colOff>
      <xdr:row>27</xdr:row>
      <xdr:rowOff>138113</xdr:rowOff>
    </xdr:from>
    <xdr:to>
      <xdr:col>79</xdr:col>
      <xdr:colOff>33000</xdr:colOff>
      <xdr:row>28</xdr:row>
      <xdr:rowOff>151707</xdr:rowOff>
    </xdr:to>
    <xdr:sp macro="" textlink="">
      <xdr:nvSpPr>
        <xdr:cNvPr id="1326" name="Rectangle 9">
          <a:extLst>
            <a:ext uri="{FF2B5EF4-FFF2-40B4-BE49-F238E27FC236}">
              <a16:creationId xmlns:a16="http://schemas.microsoft.com/office/drawing/2014/main" id="{00000000-0008-0000-0200-00002E050000}"/>
            </a:ext>
          </a:extLst>
        </xdr:cNvPr>
        <xdr:cNvSpPr>
          <a:spLocks noChangeArrowheads="1"/>
        </xdr:cNvSpPr>
      </xdr:nvSpPr>
      <xdr:spPr bwMode="auto">
        <a:xfrm>
          <a:off x="10501313" y="4329113"/>
          <a:ext cx="2700000" cy="216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現金・貯金にて精算の場合は記入不要</a:t>
          </a:r>
        </a:p>
      </xdr:txBody>
    </xdr:sp>
    <xdr:clientData/>
  </xdr:twoCellAnchor>
  <xdr:twoCellAnchor>
    <xdr:from>
      <xdr:col>53</xdr:col>
      <xdr:colOff>19050</xdr:colOff>
      <xdr:row>50</xdr:row>
      <xdr:rowOff>9525</xdr:rowOff>
    </xdr:from>
    <xdr:to>
      <xdr:col>58</xdr:col>
      <xdr:colOff>152400</xdr:colOff>
      <xdr:row>54</xdr:row>
      <xdr:rowOff>0</xdr:rowOff>
    </xdr:to>
    <xdr:cxnSp macro="">
      <xdr:nvCxnSpPr>
        <xdr:cNvPr id="30226" name="直線コネクタ 2">
          <a:extLst>
            <a:ext uri="{FF2B5EF4-FFF2-40B4-BE49-F238E27FC236}">
              <a16:creationId xmlns:a16="http://schemas.microsoft.com/office/drawing/2014/main" id="{00000000-0008-0000-0200-000012760000}"/>
            </a:ext>
          </a:extLst>
        </xdr:cNvPr>
        <xdr:cNvCxnSpPr>
          <a:cxnSpLocks noChangeShapeType="1"/>
        </xdr:cNvCxnSpPr>
      </xdr:nvCxnSpPr>
      <xdr:spPr bwMode="auto">
        <a:xfrm flipH="1">
          <a:off x="8601075" y="7696200"/>
          <a:ext cx="942975" cy="60007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47</xdr:col>
      <xdr:colOff>9525</xdr:colOff>
      <xdr:row>61</xdr:row>
      <xdr:rowOff>133350</xdr:rowOff>
    </xdr:from>
    <xdr:to>
      <xdr:col>48</xdr:col>
      <xdr:colOff>57150</xdr:colOff>
      <xdr:row>63</xdr:row>
      <xdr:rowOff>38100</xdr:rowOff>
    </xdr:to>
    <xdr:sp macro="" textlink="">
      <xdr:nvSpPr>
        <xdr:cNvPr id="30227" name="Oval 61">
          <a:extLst>
            <a:ext uri="{FF2B5EF4-FFF2-40B4-BE49-F238E27FC236}">
              <a16:creationId xmlns:a16="http://schemas.microsoft.com/office/drawing/2014/main" id="{00000000-0008-0000-0200-000013760000}"/>
            </a:ext>
          </a:extLst>
        </xdr:cNvPr>
        <xdr:cNvSpPr>
          <a:spLocks noChangeArrowheads="1"/>
        </xdr:cNvSpPr>
      </xdr:nvSpPr>
      <xdr:spPr bwMode="auto">
        <a:xfrm>
          <a:off x="7620000" y="95535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28575</xdr:colOff>
      <xdr:row>26</xdr:row>
      <xdr:rowOff>142875</xdr:rowOff>
    </xdr:from>
    <xdr:to>
      <xdr:col>49</xdr:col>
      <xdr:colOff>76200</xdr:colOff>
      <xdr:row>27</xdr:row>
      <xdr:rowOff>200025</xdr:rowOff>
    </xdr:to>
    <xdr:sp macro="" textlink="">
      <xdr:nvSpPr>
        <xdr:cNvPr id="30228" name="Oval 61">
          <a:extLst>
            <a:ext uri="{FF2B5EF4-FFF2-40B4-BE49-F238E27FC236}">
              <a16:creationId xmlns:a16="http://schemas.microsoft.com/office/drawing/2014/main" id="{00000000-0008-0000-0200-000014760000}"/>
            </a:ext>
          </a:extLst>
        </xdr:cNvPr>
        <xdr:cNvSpPr>
          <a:spLocks noChangeArrowheads="1"/>
        </xdr:cNvSpPr>
      </xdr:nvSpPr>
      <xdr:spPr bwMode="auto">
        <a:xfrm>
          <a:off x="7800975" y="412432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67</xdr:col>
      <xdr:colOff>9525</xdr:colOff>
      <xdr:row>26</xdr:row>
      <xdr:rowOff>66675</xdr:rowOff>
    </xdr:from>
    <xdr:to>
      <xdr:col>68</xdr:col>
      <xdr:colOff>57150</xdr:colOff>
      <xdr:row>27</xdr:row>
      <xdr:rowOff>123825</xdr:rowOff>
    </xdr:to>
    <xdr:sp macro="" textlink="">
      <xdr:nvSpPr>
        <xdr:cNvPr id="30229" name="Oval 61">
          <a:extLst>
            <a:ext uri="{FF2B5EF4-FFF2-40B4-BE49-F238E27FC236}">
              <a16:creationId xmlns:a16="http://schemas.microsoft.com/office/drawing/2014/main" id="{00000000-0008-0000-0200-000015760000}"/>
            </a:ext>
          </a:extLst>
        </xdr:cNvPr>
        <xdr:cNvSpPr>
          <a:spLocks noChangeArrowheads="1"/>
        </xdr:cNvSpPr>
      </xdr:nvSpPr>
      <xdr:spPr bwMode="auto">
        <a:xfrm>
          <a:off x="10858500" y="404812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1</xdr:colOff>
      <xdr:row>2</xdr:row>
      <xdr:rowOff>166687</xdr:rowOff>
    </xdr:from>
    <xdr:to>
      <xdr:col>57</xdr:col>
      <xdr:colOff>1</xdr:colOff>
      <xdr:row>5</xdr:row>
      <xdr:rowOff>2812</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a:off x="9501189" y="428625"/>
          <a:ext cx="0" cy="3600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37</xdr:col>
      <xdr:colOff>57147</xdr:colOff>
      <xdr:row>0</xdr:row>
      <xdr:rowOff>16669</xdr:rowOff>
    </xdr:from>
    <xdr:to>
      <xdr:col>44</xdr:col>
      <xdr:colOff>150335</xdr:colOff>
      <xdr:row>2</xdr:row>
      <xdr:rowOff>186731</xdr:rowOff>
    </xdr:to>
    <xdr:sp macro="" textlink="">
      <xdr:nvSpPr>
        <xdr:cNvPr id="1025" name="Rectangle 1">
          <a:extLst>
            <a:ext uri="{FF2B5EF4-FFF2-40B4-BE49-F238E27FC236}">
              <a16:creationId xmlns:a16="http://schemas.microsoft.com/office/drawing/2014/main" id="{00000000-0008-0000-0200-000001040000}"/>
            </a:ext>
          </a:extLst>
        </xdr:cNvPr>
        <xdr:cNvSpPr>
          <a:spLocks noChangeArrowheads="1"/>
        </xdr:cNvSpPr>
      </xdr:nvSpPr>
      <xdr:spPr bwMode="auto">
        <a:xfrm>
          <a:off x="6224585" y="16669"/>
          <a:ext cx="126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後継者がいる場合は印を付けて下さい</a:t>
          </a:r>
        </a:p>
      </xdr:txBody>
    </xdr:sp>
    <xdr:clientData/>
  </xdr:twoCellAnchor>
  <xdr:twoCellAnchor editAs="oneCell">
    <xdr:from>
      <xdr:col>45</xdr:col>
      <xdr:colOff>107153</xdr:colOff>
      <xdr:row>0</xdr:row>
      <xdr:rowOff>16669</xdr:rowOff>
    </xdr:from>
    <xdr:to>
      <xdr:col>53</xdr:col>
      <xdr:colOff>33653</xdr:colOff>
      <xdr:row>2</xdr:row>
      <xdr:rowOff>186731</xdr:rowOff>
    </xdr:to>
    <xdr:sp macro="" textlink="">
      <xdr:nvSpPr>
        <xdr:cNvPr id="1026" name="Rectangle 2">
          <a:extLst>
            <a:ext uri="{FF2B5EF4-FFF2-40B4-BE49-F238E27FC236}">
              <a16:creationId xmlns:a16="http://schemas.microsoft.com/office/drawing/2014/main" id="{00000000-0008-0000-0200-000002040000}"/>
            </a:ext>
          </a:extLst>
        </xdr:cNvPr>
        <xdr:cNvSpPr>
          <a:spLocks noChangeArrowheads="1"/>
        </xdr:cNvSpPr>
      </xdr:nvSpPr>
      <xdr:spPr bwMode="auto">
        <a:xfrm>
          <a:off x="7608091" y="16669"/>
          <a:ext cx="126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認定農家の場合は○印を付けて下さい</a:t>
          </a:r>
        </a:p>
      </xdr:txBody>
    </xdr:sp>
    <xdr:clientData/>
  </xdr:twoCellAnchor>
  <xdr:twoCellAnchor editAs="oneCell">
    <xdr:from>
      <xdr:col>53</xdr:col>
      <xdr:colOff>161920</xdr:colOff>
      <xdr:row>0</xdr:row>
      <xdr:rowOff>9525</xdr:rowOff>
    </xdr:from>
    <xdr:to>
      <xdr:col>71</xdr:col>
      <xdr:colOff>41545</xdr:colOff>
      <xdr:row>2</xdr:row>
      <xdr:rowOff>179587</xdr:rowOff>
    </xdr:to>
    <xdr:sp macro="" textlink="">
      <xdr:nvSpPr>
        <xdr:cNvPr id="1027" name="Rectangle 3">
          <a:extLst>
            <a:ext uri="{FF2B5EF4-FFF2-40B4-BE49-F238E27FC236}">
              <a16:creationId xmlns:a16="http://schemas.microsoft.com/office/drawing/2014/main" id="{00000000-0008-0000-0200-000003040000}"/>
            </a:ext>
          </a:extLst>
        </xdr:cNvPr>
        <xdr:cNvSpPr>
          <a:spLocks noChangeArrowheads="1"/>
        </xdr:cNvSpPr>
      </xdr:nvSpPr>
      <xdr:spPr bwMode="auto">
        <a:xfrm>
          <a:off x="8996358" y="9525"/>
          <a:ext cx="288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農外収入がある場合は勤務先を記入、各利用組合・各部会等の加入状況を記入して下さい</a:t>
          </a:r>
        </a:p>
      </xdr:txBody>
    </xdr:sp>
    <xdr:clientData/>
  </xdr:twoCellAnchor>
  <xdr:twoCellAnchor editAs="oneCell">
    <xdr:from>
      <xdr:col>72</xdr:col>
      <xdr:colOff>28567</xdr:colOff>
      <xdr:row>0</xdr:row>
      <xdr:rowOff>16669</xdr:rowOff>
    </xdr:from>
    <xdr:to>
      <xdr:col>81</xdr:col>
      <xdr:colOff>148379</xdr:colOff>
      <xdr:row>2</xdr:row>
      <xdr:rowOff>186731</xdr:rowOff>
    </xdr:to>
    <xdr:sp macro="" textlink="">
      <xdr:nvSpPr>
        <xdr:cNvPr id="1028" name="Rectangle 4">
          <a:extLst>
            <a:ext uri="{FF2B5EF4-FFF2-40B4-BE49-F238E27FC236}">
              <a16:creationId xmlns:a16="http://schemas.microsoft.com/office/drawing/2014/main" id="{00000000-0008-0000-0200-000004040000}"/>
            </a:ext>
          </a:extLst>
        </xdr:cNvPr>
        <xdr:cNvSpPr>
          <a:spLocks noChangeArrowheads="1"/>
        </xdr:cNvSpPr>
      </xdr:nvSpPr>
      <xdr:spPr bwMode="auto">
        <a:xfrm>
          <a:off x="12030067" y="16669"/>
          <a:ext cx="162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借・貸地、いずれか○を付け、面積を記入して下さい</a:t>
          </a:r>
        </a:p>
      </xdr:txBody>
    </xdr:sp>
    <xdr:clientData/>
  </xdr:twoCellAnchor>
  <xdr:twoCellAnchor editAs="oneCell">
    <xdr:from>
      <xdr:col>85</xdr:col>
      <xdr:colOff>78577</xdr:colOff>
      <xdr:row>25</xdr:row>
      <xdr:rowOff>42862</xdr:rowOff>
    </xdr:from>
    <xdr:to>
      <xdr:col>98</xdr:col>
      <xdr:colOff>62125</xdr:colOff>
      <xdr:row>27</xdr:row>
      <xdr:rowOff>155909</xdr:rowOff>
    </xdr:to>
    <xdr:sp macro="" textlink="">
      <xdr:nvSpPr>
        <xdr:cNvPr id="1029" name="Rectangle 5">
          <a:extLst>
            <a:ext uri="{FF2B5EF4-FFF2-40B4-BE49-F238E27FC236}">
              <a16:creationId xmlns:a16="http://schemas.microsoft.com/office/drawing/2014/main" id="{00000000-0008-0000-0200-000005040000}"/>
            </a:ext>
          </a:extLst>
        </xdr:cNvPr>
        <xdr:cNvSpPr>
          <a:spLocks noChangeArrowheads="1"/>
        </xdr:cNvSpPr>
      </xdr:nvSpPr>
      <xdr:spPr bwMode="auto">
        <a:xfrm>
          <a:off x="14142240" y="9525"/>
          <a:ext cx="216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MS UI Gothic"/>
              <a:ea typeface="MS UI Gothic"/>
            </a:rPr>
            <a:t>支払小作料は ５７－１に転記、受入小作料は ２１－４に転記して下さい</a:t>
          </a:r>
        </a:p>
      </xdr:txBody>
    </xdr:sp>
    <xdr:clientData/>
  </xdr:twoCellAnchor>
  <xdr:twoCellAnchor editAs="oneCell">
    <xdr:from>
      <xdr:col>29</xdr:col>
      <xdr:colOff>14289</xdr:colOff>
      <xdr:row>0</xdr:row>
      <xdr:rowOff>9525</xdr:rowOff>
    </xdr:from>
    <xdr:to>
      <xdr:col>36</xdr:col>
      <xdr:colOff>107477</xdr:colOff>
      <xdr:row>2</xdr:row>
      <xdr:rowOff>179587</xdr:rowOff>
    </xdr:to>
    <xdr:sp macro="" textlink="">
      <xdr:nvSpPr>
        <xdr:cNvPr id="1030" name="Rectangle 6">
          <a:extLst>
            <a:ext uri="{FF2B5EF4-FFF2-40B4-BE49-F238E27FC236}">
              <a16:creationId xmlns:a16="http://schemas.microsoft.com/office/drawing/2014/main" id="{00000000-0008-0000-0200-000006040000}"/>
            </a:ext>
          </a:extLst>
        </xdr:cNvPr>
        <xdr:cNvSpPr>
          <a:spLocks noChangeArrowheads="1"/>
        </xdr:cNvSpPr>
      </xdr:nvSpPr>
      <xdr:spPr bwMode="auto">
        <a:xfrm>
          <a:off x="4848227" y="9525"/>
          <a:ext cx="1260000" cy="432000"/>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合計額を５０－２に転記して下さい</a:t>
          </a:r>
        </a:p>
      </xdr:txBody>
    </xdr:sp>
    <xdr:clientData/>
  </xdr:twoCellAnchor>
  <xdr:twoCellAnchor editAs="oneCell">
    <xdr:from>
      <xdr:col>74</xdr:col>
      <xdr:colOff>7145</xdr:colOff>
      <xdr:row>62</xdr:row>
      <xdr:rowOff>111918</xdr:rowOff>
    </xdr:from>
    <xdr:to>
      <xdr:col>93</xdr:col>
      <xdr:colOff>80082</xdr:colOff>
      <xdr:row>63</xdr:row>
      <xdr:rowOff>150018</xdr:rowOff>
    </xdr:to>
    <xdr:sp macro="" textlink="">
      <xdr:nvSpPr>
        <xdr:cNvPr id="1034" name="Rectangle 10">
          <a:extLst>
            <a:ext uri="{FF2B5EF4-FFF2-40B4-BE49-F238E27FC236}">
              <a16:creationId xmlns:a16="http://schemas.microsoft.com/office/drawing/2014/main" id="{00000000-0008-0000-0200-00000A040000}"/>
            </a:ext>
          </a:extLst>
        </xdr:cNvPr>
        <xdr:cNvSpPr>
          <a:spLocks noChangeArrowheads="1"/>
        </xdr:cNvSpPr>
      </xdr:nvSpPr>
      <xdr:spPr bwMode="auto">
        <a:xfrm>
          <a:off x="12342020" y="9767887"/>
          <a:ext cx="3240000" cy="192881"/>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保証料は４ページの６２－４に転記して下さい</a:t>
          </a:r>
        </a:p>
      </xdr:txBody>
    </xdr:sp>
    <xdr:clientData/>
  </xdr:twoCellAnchor>
  <xdr:twoCellAnchor>
    <xdr:from>
      <xdr:col>28</xdr:col>
      <xdr:colOff>66675</xdr:colOff>
      <xdr:row>71</xdr:row>
      <xdr:rowOff>133350</xdr:rowOff>
    </xdr:from>
    <xdr:to>
      <xdr:col>29</xdr:col>
      <xdr:colOff>114300</xdr:colOff>
      <xdr:row>73</xdr:row>
      <xdr:rowOff>38100</xdr:rowOff>
    </xdr:to>
    <xdr:sp macro="" textlink="">
      <xdr:nvSpPr>
        <xdr:cNvPr id="30238" name="Oval 61">
          <a:extLst>
            <a:ext uri="{FF2B5EF4-FFF2-40B4-BE49-F238E27FC236}">
              <a16:creationId xmlns:a16="http://schemas.microsoft.com/office/drawing/2014/main" id="{00000000-0008-0000-0200-00001E760000}"/>
            </a:ext>
          </a:extLst>
        </xdr:cNvPr>
        <xdr:cNvSpPr>
          <a:spLocks noChangeArrowheads="1"/>
        </xdr:cNvSpPr>
      </xdr:nvSpPr>
      <xdr:spPr bwMode="auto">
        <a:xfrm>
          <a:off x="4600575" y="110775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94</xdr:col>
      <xdr:colOff>85725</xdr:colOff>
      <xdr:row>77</xdr:row>
      <xdr:rowOff>9525</xdr:rowOff>
    </xdr:from>
    <xdr:to>
      <xdr:col>102</xdr:col>
      <xdr:colOff>95250</xdr:colOff>
      <xdr:row>80</xdr:row>
      <xdr:rowOff>19050</xdr:rowOff>
    </xdr:to>
    <xdr:sp macro="" textlink="">
      <xdr:nvSpPr>
        <xdr:cNvPr id="28934" name="Rectangle 8">
          <a:extLst>
            <a:ext uri="{FF2B5EF4-FFF2-40B4-BE49-F238E27FC236}">
              <a16:creationId xmlns:a16="http://schemas.microsoft.com/office/drawing/2014/main" id="{00000000-0008-0000-0300-000006710000}"/>
            </a:ext>
          </a:extLst>
        </xdr:cNvPr>
        <xdr:cNvSpPr>
          <a:spLocks noChangeArrowheads="1"/>
        </xdr:cNvSpPr>
      </xdr:nvSpPr>
      <xdr:spPr bwMode="auto">
        <a:xfrm>
          <a:off x="15306675" y="10258425"/>
          <a:ext cx="1304925" cy="409575"/>
        </a:xfrm>
        <a:prstGeom prst="rect">
          <a:avLst/>
        </a:prstGeom>
        <a:solidFill>
          <a:srgbClr val="CC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50" b="0" i="0" u="none" strike="noStrike" baseline="0">
              <a:solidFill>
                <a:srgbClr val="000000"/>
              </a:solidFill>
              <a:latin typeface="MS UI Gothic"/>
              <a:ea typeface="MS UI Gothic"/>
            </a:rPr>
            <a:t>合計金額を２０ー５へ記入して下さい</a:t>
          </a:r>
        </a:p>
      </xdr:txBody>
    </xdr:sp>
    <xdr:clientData/>
  </xdr:twoCellAnchor>
  <xdr:oneCellAnchor>
    <xdr:from>
      <xdr:col>1</xdr:col>
      <xdr:colOff>4537</xdr:colOff>
      <xdr:row>0</xdr:row>
      <xdr:rowOff>9099</xdr:rowOff>
    </xdr:from>
    <xdr:ext cx="2897781" cy="203645"/>
    <xdr:sp macro="" textlink="">
      <xdr:nvSpPr>
        <xdr:cNvPr id="2057" name="Rectangle 9">
          <a:extLst>
            <a:ext uri="{FF2B5EF4-FFF2-40B4-BE49-F238E27FC236}">
              <a16:creationId xmlns:a16="http://schemas.microsoft.com/office/drawing/2014/main" id="{00000000-0008-0000-0300-000009080000}"/>
            </a:ext>
          </a:extLst>
        </xdr:cNvPr>
        <xdr:cNvSpPr>
          <a:spLocks noChangeArrowheads="1"/>
        </xdr:cNvSpPr>
      </xdr:nvSpPr>
      <xdr:spPr bwMode="auto">
        <a:xfrm>
          <a:off x="171225" y="9099"/>
          <a:ext cx="2897781" cy="203645"/>
        </a:xfrm>
        <a:prstGeom prst="rect">
          <a:avLst/>
        </a:prstGeom>
        <a:solidFill>
          <a:srgbClr val="CCFFFF"/>
        </a:solidFill>
        <a:ln w="9525">
          <a:solidFill>
            <a:srgbClr val="000000"/>
          </a:solidFill>
          <a:miter lim="800000"/>
          <a:headEnd/>
          <a:tailEnd/>
        </a:ln>
      </xdr:spPr>
      <xdr:txBody>
        <a:bodyPr wrap="none" lIns="18288" tIns="18288" rIns="18288" bIns="18288" anchor="ctr" upright="1">
          <a:spAutoFit/>
        </a:bodyPr>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過去３ヶ年程度の実績も考慮の上、記入して下さい</a:t>
          </a:r>
        </a:p>
      </xdr:txBody>
    </xdr:sp>
    <xdr:clientData/>
  </xdr:oneCellAnchor>
  <xdr:twoCellAnchor>
    <xdr:from>
      <xdr:col>43</xdr:col>
      <xdr:colOff>9525</xdr:colOff>
      <xdr:row>1</xdr:row>
      <xdr:rowOff>47625</xdr:rowOff>
    </xdr:from>
    <xdr:to>
      <xdr:col>43</xdr:col>
      <xdr:colOff>9525</xdr:colOff>
      <xdr:row>5</xdr:row>
      <xdr:rowOff>9525</xdr:rowOff>
    </xdr:to>
    <xdr:sp macro="" textlink="">
      <xdr:nvSpPr>
        <xdr:cNvPr id="28936" name="Line 12">
          <a:extLst>
            <a:ext uri="{FF2B5EF4-FFF2-40B4-BE49-F238E27FC236}">
              <a16:creationId xmlns:a16="http://schemas.microsoft.com/office/drawing/2014/main" id="{00000000-0008-0000-0300-000008710000}"/>
            </a:ext>
          </a:extLst>
        </xdr:cNvPr>
        <xdr:cNvSpPr>
          <a:spLocks noChangeShapeType="1"/>
        </xdr:cNvSpPr>
      </xdr:nvSpPr>
      <xdr:spPr bwMode="auto">
        <a:xfrm>
          <a:off x="6972300" y="180975"/>
          <a:ext cx="0" cy="381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152400</xdr:colOff>
      <xdr:row>2</xdr:row>
      <xdr:rowOff>114300</xdr:rowOff>
    </xdr:from>
    <xdr:to>
      <xdr:col>43</xdr:col>
      <xdr:colOff>19050</xdr:colOff>
      <xdr:row>2</xdr:row>
      <xdr:rowOff>114300</xdr:rowOff>
    </xdr:to>
    <xdr:sp macro="" textlink="">
      <xdr:nvSpPr>
        <xdr:cNvPr id="28937" name="Line 13">
          <a:extLst>
            <a:ext uri="{FF2B5EF4-FFF2-40B4-BE49-F238E27FC236}">
              <a16:creationId xmlns:a16="http://schemas.microsoft.com/office/drawing/2014/main" id="{00000000-0008-0000-0300-000009710000}"/>
            </a:ext>
          </a:extLst>
        </xdr:cNvPr>
        <xdr:cNvSpPr>
          <a:spLocks noChangeShapeType="1"/>
        </xdr:cNvSpPr>
      </xdr:nvSpPr>
      <xdr:spPr bwMode="auto">
        <a:xfrm>
          <a:off x="3876675" y="381000"/>
          <a:ext cx="3105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xdr:row>
      <xdr:rowOff>114300</xdr:rowOff>
    </xdr:from>
    <xdr:to>
      <xdr:col>24</xdr:col>
      <xdr:colOff>0</xdr:colOff>
      <xdr:row>5</xdr:row>
      <xdr:rowOff>9525</xdr:rowOff>
    </xdr:to>
    <xdr:sp macro="" textlink="">
      <xdr:nvSpPr>
        <xdr:cNvPr id="28938" name="Line 14">
          <a:extLst>
            <a:ext uri="{FF2B5EF4-FFF2-40B4-BE49-F238E27FC236}">
              <a16:creationId xmlns:a16="http://schemas.microsoft.com/office/drawing/2014/main" id="{00000000-0008-0000-0300-00000A710000}"/>
            </a:ext>
          </a:extLst>
        </xdr:cNvPr>
        <xdr:cNvSpPr>
          <a:spLocks noChangeShapeType="1"/>
        </xdr:cNvSpPr>
      </xdr:nvSpPr>
      <xdr:spPr bwMode="auto">
        <a:xfrm>
          <a:off x="3886200" y="3810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92</xdr:col>
      <xdr:colOff>47625</xdr:colOff>
      <xdr:row>13</xdr:row>
      <xdr:rowOff>28575</xdr:rowOff>
    </xdr:from>
    <xdr:to>
      <xdr:col>93</xdr:col>
      <xdr:colOff>95250</xdr:colOff>
      <xdr:row>14</xdr:row>
      <xdr:rowOff>114300</xdr:rowOff>
    </xdr:to>
    <xdr:sp macro="" textlink="">
      <xdr:nvSpPr>
        <xdr:cNvPr id="28939" name="Oval 21">
          <a:extLst>
            <a:ext uri="{FF2B5EF4-FFF2-40B4-BE49-F238E27FC236}">
              <a16:creationId xmlns:a16="http://schemas.microsoft.com/office/drawing/2014/main" id="{00000000-0008-0000-0300-00000B710000}"/>
            </a:ext>
          </a:extLst>
        </xdr:cNvPr>
        <xdr:cNvSpPr>
          <a:spLocks noChangeArrowheads="1"/>
        </xdr:cNvSpPr>
      </xdr:nvSpPr>
      <xdr:spPr bwMode="auto">
        <a:xfrm>
          <a:off x="14944725" y="174307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92</xdr:col>
      <xdr:colOff>47625</xdr:colOff>
      <xdr:row>21</xdr:row>
      <xdr:rowOff>28575</xdr:rowOff>
    </xdr:from>
    <xdr:to>
      <xdr:col>93</xdr:col>
      <xdr:colOff>95250</xdr:colOff>
      <xdr:row>22</xdr:row>
      <xdr:rowOff>114300</xdr:rowOff>
    </xdr:to>
    <xdr:sp macro="" textlink="">
      <xdr:nvSpPr>
        <xdr:cNvPr id="28940" name="Oval 22">
          <a:extLst>
            <a:ext uri="{FF2B5EF4-FFF2-40B4-BE49-F238E27FC236}">
              <a16:creationId xmlns:a16="http://schemas.microsoft.com/office/drawing/2014/main" id="{00000000-0008-0000-0300-00000C710000}"/>
            </a:ext>
          </a:extLst>
        </xdr:cNvPr>
        <xdr:cNvSpPr>
          <a:spLocks noChangeArrowheads="1"/>
        </xdr:cNvSpPr>
      </xdr:nvSpPr>
      <xdr:spPr bwMode="auto">
        <a:xfrm>
          <a:off x="14944725" y="280987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92</xdr:col>
      <xdr:colOff>47625</xdr:colOff>
      <xdr:row>35</xdr:row>
      <xdr:rowOff>28575</xdr:rowOff>
    </xdr:from>
    <xdr:to>
      <xdr:col>93</xdr:col>
      <xdr:colOff>95250</xdr:colOff>
      <xdr:row>36</xdr:row>
      <xdr:rowOff>104775</xdr:rowOff>
    </xdr:to>
    <xdr:sp macro="" textlink="">
      <xdr:nvSpPr>
        <xdr:cNvPr id="28941" name="Oval 23">
          <a:extLst>
            <a:ext uri="{FF2B5EF4-FFF2-40B4-BE49-F238E27FC236}">
              <a16:creationId xmlns:a16="http://schemas.microsoft.com/office/drawing/2014/main" id="{00000000-0008-0000-0300-00000D710000}"/>
            </a:ext>
          </a:extLst>
        </xdr:cNvPr>
        <xdr:cNvSpPr>
          <a:spLocks noChangeArrowheads="1"/>
        </xdr:cNvSpPr>
      </xdr:nvSpPr>
      <xdr:spPr bwMode="auto">
        <a:xfrm>
          <a:off x="14944725" y="467677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66675</xdr:colOff>
      <xdr:row>68</xdr:row>
      <xdr:rowOff>28575</xdr:rowOff>
    </xdr:from>
    <xdr:to>
      <xdr:col>65</xdr:col>
      <xdr:colOff>123825</xdr:colOff>
      <xdr:row>69</xdr:row>
      <xdr:rowOff>104775</xdr:rowOff>
    </xdr:to>
    <xdr:sp macro="" textlink="">
      <xdr:nvSpPr>
        <xdr:cNvPr id="28942" name="Oval 30">
          <a:extLst>
            <a:ext uri="{FF2B5EF4-FFF2-40B4-BE49-F238E27FC236}">
              <a16:creationId xmlns:a16="http://schemas.microsoft.com/office/drawing/2014/main" id="{00000000-0008-0000-0300-00000E710000}"/>
            </a:ext>
          </a:extLst>
        </xdr:cNvPr>
        <xdr:cNvSpPr>
          <a:spLocks noChangeArrowheads="1"/>
        </xdr:cNvSpPr>
      </xdr:nvSpPr>
      <xdr:spPr bwMode="auto">
        <a:xfrm>
          <a:off x="10429875" y="9077325"/>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89</xdr:col>
      <xdr:colOff>66675</xdr:colOff>
      <xdr:row>50</xdr:row>
      <xdr:rowOff>28575</xdr:rowOff>
    </xdr:from>
    <xdr:to>
      <xdr:col>90</xdr:col>
      <xdr:colOff>123825</xdr:colOff>
      <xdr:row>51</xdr:row>
      <xdr:rowOff>104775</xdr:rowOff>
    </xdr:to>
    <xdr:sp macro="" textlink="">
      <xdr:nvSpPr>
        <xdr:cNvPr id="28943" name="Oval 31">
          <a:extLst>
            <a:ext uri="{FF2B5EF4-FFF2-40B4-BE49-F238E27FC236}">
              <a16:creationId xmlns:a16="http://schemas.microsoft.com/office/drawing/2014/main" id="{00000000-0008-0000-0300-00000F710000}"/>
            </a:ext>
          </a:extLst>
        </xdr:cNvPr>
        <xdr:cNvSpPr>
          <a:spLocks noChangeArrowheads="1"/>
        </xdr:cNvSpPr>
      </xdr:nvSpPr>
      <xdr:spPr bwMode="auto">
        <a:xfrm>
          <a:off x="14478000" y="6677025"/>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66675</xdr:colOff>
      <xdr:row>86</xdr:row>
      <xdr:rowOff>28575</xdr:rowOff>
    </xdr:from>
    <xdr:to>
      <xdr:col>65</xdr:col>
      <xdr:colOff>123825</xdr:colOff>
      <xdr:row>87</xdr:row>
      <xdr:rowOff>104775</xdr:rowOff>
    </xdr:to>
    <xdr:sp macro="" textlink="">
      <xdr:nvSpPr>
        <xdr:cNvPr id="28944" name="Oval 32">
          <a:extLst>
            <a:ext uri="{FF2B5EF4-FFF2-40B4-BE49-F238E27FC236}">
              <a16:creationId xmlns:a16="http://schemas.microsoft.com/office/drawing/2014/main" id="{00000000-0008-0000-0300-000010710000}"/>
            </a:ext>
          </a:extLst>
        </xdr:cNvPr>
        <xdr:cNvSpPr>
          <a:spLocks noChangeArrowheads="1"/>
        </xdr:cNvSpPr>
      </xdr:nvSpPr>
      <xdr:spPr bwMode="auto">
        <a:xfrm>
          <a:off x="10429875" y="11477625"/>
          <a:ext cx="219075"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66675</xdr:colOff>
      <xdr:row>61</xdr:row>
      <xdr:rowOff>123825</xdr:rowOff>
    </xdr:from>
    <xdr:to>
      <xdr:col>1</xdr:col>
      <xdr:colOff>123825</xdr:colOff>
      <xdr:row>84</xdr:row>
      <xdr:rowOff>9525</xdr:rowOff>
    </xdr:to>
    <xdr:sp macro="" textlink="">
      <xdr:nvSpPr>
        <xdr:cNvPr id="28945" name="Rectangle 36">
          <a:extLst>
            <a:ext uri="{FF2B5EF4-FFF2-40B4-BE49-F238E27FC236}">
              <a16:creationId xmlns:a16="http://schemas.microsoft.com/office/drawing/2014/main" id="{00000000-0008-0000-0300-000011710000}"/>
            </a:ext>
          </a:extLst>
        </xdr:cNvPr>
        <xdr:cNvSpPr>
          <a:spLocks noChangeArrowheads="1"/>
        </xdr:cNvSpPr>
      </xdr:nvSpPr>
      <xdr:spPr bwMode="auto">
        <a:xfrm>
          <a:off x="66675" y="8239125"/>
          <a:ext cx="219075" cy="2952750"/>
        </a:xfrm>
        <a:prstGeom prst="rect">
          <a:avLst/>
        </a:prstGeom>
        <a:solidFill>
          <a:srgbClr val="CCFFFF"/>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MS UI Gothic"/>
              <a:ea typeface="MS UI Gothic"/>
            </a:rPr>
            <a:t>ハウス・露地いずれかを選択して下さい</a:t>
          </a:r>
        </a:p>
      </xdr:txBody>
    </xdr:sp>
    <xdr:clientData/>
  </xdr:twoCellAnchor>
  <xdr:twoCellAnchor>
    <xdr:from>
      <xdr:col>46</xdr:col>
      <xdr:colOff>66675</xdr:colOff>
      <xdr:row>22</xdr:row>
      <xdr:rowOff>28575</xdr:rowOff>
    </xdr:from>
    <xdr:to>
      <xdr:col>47</xdr:col>
      <xdr:colOff>114300</xdr:colOff>
      <xdr:row>23</xdr:row>
      <xdr:rowOff>114300</xdr:rowOff>
    </xdr:to>
    <xdr:sp macro="" textlink="">
      <xdr:nvSpPr>
        <xdr:cNvPr id="28946" name="Oval 39">
          <a:extLst>
            <a:ext uri="{FF2B5EF4-FFF2-40B4-BE49-F238E27FC236}">
              <a16:creationId xmlns:a16="http://schemas.microsoft.com/office/drawing/2014/main" id="{00000000-0008-0000-0300-000012710000}"/>
            </a:ext>
          </a:extLst>
        </xdr:cNvPr>
        <xdr:cNvSpPr>
          <a:spLocks noChangeArrowheads="1"/>
        </xdr:cNvSpPr>
      </xdr:nvSpPr>
      <xdr:spPr bwMode="auto">
        <a:xfrm>
          <a:off x="7515225" y="29432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66675</xdr:colOff>
      <xdr:row>38</xdr:row>
      <xdr:rowOff>28575</xdr:rowOff>
    </xdr:from>
    <xdr:to>
      <xdr:col>47</xdr:col>
      <xdr:colOff>114300</xdr:colOff>
      <xdr:row>39</xdr:row>
      <xdr:rowOff>114300</xdr:rowOff>
    </xdr:to>
    <xdr:sp macro="" textlink="">
      <xdr:nvSpPr>
        <xdr:cNvPr id="28947" name="Oval 41">
          <a:extLst>
            <a:ext uri="{FF2B5EF4-FFF2-40B4-BE49-F238E27FC236}">
              <a16:creationId xmlns:a16="http://schemas.microsoft.com/office/drawing/2014/main" id="{00000000-0008-0000-0300-000013710000}"/>
            </a:ext>
          </a:extLst>
        </xdr:cNvPr>
        <xdr:cNvSpPr>
          <a:spLocks noChangeArrowheads="1"/>
        </xdr:cNvSpPr>
      </xdr:nvSpPr>
      <xdr:spPr bwMode="auto">
        <a:xfrm>
          <a:off x="7515225" y="50768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66675</xdr:colOff>
      <xdr:row>58</xdr:row>
      <xdr:rowOff>28575</xdr:rowOff>
    </xdr:from>
    <xdr:to>
      <xdr:col>47</xdr:col>
      <xdr:colOff>114300</xdr:colOff>
      <xdr:row>59</xdr:row>
      <xdr:rowOff>114300</xdr:rowOff>
    </xdr:to>
    <xdr:sp macro="" textlink="">
      <xdr:nvSpPr>
        <xdr:cNvPr id="28948" name="Oval 43">
          <a:extLst>
            <a:ext uri="{FF2B5EF4-FFF2-40B4-BE49-F238E27FC236}">
              <a16:creationId xmlns:a16="http://schemas.microsoft.com/office/drawing/2014/main" id="{00000000-0008-0000-0300-000014710000}"/>
            </a:ext>
          </a:extLst>
        </xdr:cNvPr>
        <xdr:cNvSpPr>
          <a:spLocks noChangeArrowheads="1"/>
        </xdr:cNvSpPr>
      </xdr:nvSpPr>
      <xdr:spPr bwMode="auto">
        <a:xfrm>
          <a:off x="7515225" y="77438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66675</xdr:colOff>
      <xdr:row>82</xdr:row>
      <xdr:rowOff>28575</xdr:rowOff>
    </xdr:from>
    <xdr:to>
      <xdr:col>47</xdr:col>
      <xdr:colOff>114300</xdr:colOff>
      <xdr:row>83</xdr:row>
      <xdr:rowOff>114300</xdr:rowOff>
    </xdr:to>
    <xdr:sp macro="" textlink="">
      <xdr:nvSpPr>
        <xdr:cNvPr id="28949" name="Oval 44">
          <a:extLst>
            <a:ext uri="{FF2B5EF4-FFF2-40B4-BE49-F238E27FC236}">
              <a16:creationId xmlns:a16="http://schemas.microsoft.com/office/drawing/2014/main" id="{00000000-0008-0000-0300-000015710000}"/>
            </a:ext>
          </a:extLst>
        </xdr:cNvPr>
        <xdr:cNvSpPr>
          <a:spLocks noChangeArrowheads="1"/>
        </xdr:cNvSpPr>
      </xdr:nvSpPr>
      <xdr:spPr bwMode="auto">
        <a:xfrm>
          <a:off x="7515225" y="109442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66675</xdr:colOff>
      <xdr:row>90</xdr:row>
      <xdr:rowOff>28575</xdr:rowOff>
    </xdr:from>
    <xdr:to>
      <xdr:col>47</xdr:col>
      <xdr:colOff>114300</xdr:colOff>
      <xdr:row>91</xdr:row>
      <xdr:rowOff>114300</xdr:rowOff>
    </xdr:to>
    <xdr:sp macro="" textlink="">
      <xdr:nvSpPr>
        <xdr:cNvPr id="28950" name="Oval 45">
          <a:extLst>
            <a:ext uri="{FF2B5EF4-FFF2-40B4-BE49-F238E27FC236}">
              <a16:creationId xmlns:a16="http://schemas.microsoft.com/office/drawing/2014/main" id="{00000000-0008-0000-0300-000016710000}"/>
            </a:ext>
          </a:extLst>
        </xdr:cNvPr>
        <xdr:cNvSpPr>
          <a:spLocks noChangeArrowheads="1"/>
        </xdr:cNvSpPr>
      </xdr:nvSpPr>
      <xdr:spPr bwMode="auto">
        <a:xfrm>
          <a:off x="7515225" y="120110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46</xdr:col>
      <xdr:colOff>66675</xdr:colOff>
      <xdr:row>52</xdr:row>
      <xdr:rowOff>28575</xdr:rowOff>
    </xdr:from>
    <xdr:to>
      <xdr:col>47</xdr:col>
      <xdr:colOff>114300</xdr:colOff>
      <xdr:row>53</xdr:row>
      <xdr:rowOff>114300</xdr:rowOff>
    </xdr:to>
    <xdr:sp macro="" textlink="">
      <xdr:nvSpPr>
        <xdr:cNvPr id="28951" name="Oval 89">
          <a:extLst>
            <a:ext uri="{FF2B5EF4-FFF2-40B4-BE49-F238E27FC236}">
              <a16:creationId xmlns:a16="http://schemas.microsoft.com/office/drawing/2014/main" id="{00000000-0008-0000-0300-000017710000}"/>
            </a:ext>
          </a:extLst>
        </xdr:cNvPr>
        <xdr:cNvSpPr>
          <a:spLocks noChangeArrowheads="1"/>
        </xdr:cNvSpPr>
      </xdr:nvSpPr>
      <xdr:spPr bwMode="auto">
        <a:xfrm>
          <a:off x="7515225" y="69437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95</xdr:col>
      <xdr:colOff>66675</xdr:colOff>
      <xdr:row>73</xdr:row>
      <xdr:rowOff>9525</xdr:rowOff>
    </xdr:from>
    <xdr:to>
      <xdr:col>96</xdr:col>
      <xdr:colOff>114300</xdr:colOff>
      <xdr:row>74</xdr:row>
      <xdr:rowOff>85725</xdr:rowOff>
    </xdr:to>
    <xdr:sp macro="" textlink="">
      <xdr:nvSpPr>
        <xdr:cNvPr id="28952" name="Oval 33">
          <a:extLst>
            <a:ext uri="{FF2B5EF4-FFF2-40B4-BE49-F238E27FC236}">
              <a16:creationId xmlns:a16="http://schemas.microsoft.com/office/drawing/2014/main" id="{00000000-0008-0000-0300-000018710000}"/>
            </a:ext>
          </a:extLst>
        </xdr:cNvPr>
        <xdr:cNvSpPr>
          <a:spLocks noChangeArrowheads="1"/>
        </xdr:cNvSpPr>
      </xdr:nvSpPr>
      <xdr:spPr bwMode="auto">
        <a:xfrm>
          <a:off x="15449550" y="9725025"/>
          <a:ext cx="209550" cy="2095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33</xdr:col>
      <xdr:colOff>6587</xdr:colOff>
      <xdr:row>0</xdr:row>
      <xdr:rowOff>1128</xdr:rowOff>
    </xdr:from>
    <xdr:ext cx="3259162" cy="211981"/>
    <xdr:sp macro="" textlink="">
      <xdr:nvSpPr>
        <xdr:cNvPr id="2058" name="Rectangle 10">
          <a:extLst>
            <a:ext uri="{FF2B5EF4-FFF2-40B4-BE49-F238E27FC236}">
              <a16:creationId xmlns:a16="http://schemas.microsoft.com/office/drawing/2014/main" id="{00000000-0008-0000-0300-00000A080000}"/>
            </a:ext>
          </a:extLst>
        </xdr:cNvPr>
        <xdr:cNvSpPr>
          <a:spLocks noChangeArrowheads="1"/>
        </xdr:cNvSpPr>
      </xdr:nvSpPr>
      <xdr:spPr bwMode="auto">
        <a:xfrm>
          <a:off x="5507275" y="1128"/>
          <a:ext cx="3259162" cy="211981"/>
        </a:xfrm>
        <a:prstGeom prst="rect">
          <a:avLst/>
        </a:prstGeom>
        <a:solidFill>
          <a:srgbClr val="CCFFFF"/>
        </a:solidFill>
        <a:ln w="9525">
          <a:solidFill>
            <a:srgbClr val="000000"/>
          </a:solidFill>
          <a:miter lim="800000"/>
          <a:headEnd/>
          <a:tailEnd/>
        </a:ln>
      </xdr:spPr>
      <xdr:txBody>
        <a:bodyPr wrap="none" lIns="18288" tIns="18288" rIns="18288" bIns="18288" anchor="ctr" upright="1">
          <a:spAutoFit/>
        </a:bodyPr>
        <a:lstStyle/>
        <a:p>
          <a:pPr algn="l" rtl="0">
            <a:defRPr sz="1000"/>
          </a:pPr>
          <a:r>
            <a:rPr lang="ja-JP" altLang="en-US" sz="1050" b="0" i="0" u="none" strike="noStrike" baseline="0">
              <a:solidFill>
                <a:srgbClr val="000000"/>
              </a:solidFill>
              <a:latin typeface="ＭＳ Ｐゴシック"/>
              <a:ea typeface="ＭＳ Ｐゴシック"/>
            </a:rPr>
            <a:t>別紙３ページの農産物収量と価格表を参考にして下さい</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12</xdr:col>
      <xdr:colOff>26194</xdr:colOff>
      <xdr:row>37</xdr:row>
      <xdr:rowOff>42863</xdr:rowOff>
    </xdr:from>
    <xdr:to>
      <xdr:col>30</xdr:col>
      <xdr:colOff>85819</xdr:colOff>
      <xdr:row>38</xdr:row>
      <xdr:rowOff>127894</xdr:rowOff>
    </xdr:to>
    <xdr:sp macro="" textlink="">
      <xdr:nvSpPr>
        <xdr:cNvPr id="4097" name="Rectangle 1">
          <a:extLst>
            <a:ext uri="{FF2B5EF4-FFF2-40B4-BE49-F238E27FC236}">
              <a16:creationId xmlns:a16="http://schemas.microsoft.com/office/drawing/2014/main" id="{00000000-0008-0000-0400-000001100000}"/>
            </a:ext>
          </a:extLst>
        </xdr:cNvPr>
        <xdr:cNvSpPr>
          <a:spLocks noChangeArrowheads="1"/>
        </xdr:cNvSpPr>
      </xdr:nvSpPr>
      <xdr:spPr bwMode="auto">
        <a:xfrm>
          <a:off x="2026444" y="4888707"/>
          <a:ext cx="3060000" cy="216000"/>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000" b="0" i="0" u="none" strike="noStrike" baseline="0">
              <a:solidFill>
                <a:srgbClr val="000000"/>
              </a:solidFill>
              <a:latin typeface="ＭＳ Ｐゴシック"/>
              <a:ea typeface="ＭＳ Ｐゴシック"/>
            </a:rPr>
            <a:t>別紙資料の３・４ページを参考に記入して下さい</a:t>
          </a:r>
        </a:p>
      </xdr:txBody>
    </xdr:sp>
    <xdr:clientData/>
  </xdr:twoCellAnchor>
  <xdr:twoCellAnchor editAs="oneCell">
    <xdr:from>
      <xdr:col>67</xdr:col>
      <xdr:colOff>152399</xdr:colOff>
      <xdr:row>36</xdr:row>
      <xdr:rowOff>90487</xdr:rowOff>
    </xdr:from>
    <xdr:to>
      <xdr:col>85</xdr:col>
      <xdr:colOff>32024</xdr:colOff>
      <xdr:row>38</xdr:row>
      <xdr:rowOff>44549</xdr:rowOff>
    </xdr:to>
    <xdr:sp macro="" textlink="">
      <xdr:nvSpPr>
        <xdr:cNvPr id="4098" name="Rectangle 2">
          <a:extLst>
            <a:ext uri="{FF2B5EF4-FFF2-40B4-BE49-F238E27FC236}">
              <a16:creationId xmlns:a16="http://schemas.microsoft.com/office/drawing/2014/main" id="{00000000-0008-0000-0400-000002100000}"/>
            </a:ext>
          </a:extLst>
        </xdr:cNvPr>
        <xdr:cNvSpPr>
          <a:spLocks noChangeArrowheads="1"/>
        </xdr:cNvSpPr>
      </xdr:nvSpPr>
      <xdr:spPr bwMode="auto">
        <a:xfrm>
          <a:off x="11320462" y="4805362"/>
          <a:ext cx="2880000" cy="216000"/>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000" b="0" i="0" u="none" strike="noStrike" baseline="0">
              <a:solidFill>
                <a:srgbClr val="000000"/>
              </a:solidFill>
              <a:latin typeface="ＭＳ Ｐゴシック"/>
              <a:ea typeface="ＭＳ Ｐゴシック"/>
            </a:rPr>
            <a:t>別紙資料の５ページを参考に記入して下さい</a:t>
          </a:r>
        </a:p>
      </xdr:txBody>
    </xdr:sp>
    <xdr:clientData/>
  </xdr:twoCellAnchor>
  <xdr:twoCellAnchor editAs="oneCell">
    <xdr:from>
      <xdr:col>72</xdr:col>
      <xdr:colOff>2384</xdr:colOff>
      <xdr:row>8</xdr:row>
      <xdr:rowOff>73818</xdr:rowOff>
    </xdr:from>
    <xdr:to>
      <xdr:col>91</xdr:col>
      <xdr:colOff>147321</xdr:colOff>
      <xdr:row>10</xdr:row>
      <xdr:rowOff>37698</xdr:rowOff>
    </xdr:to>
    <xdr:sp macro="" textlink="">
      <xdr:nvSpPr>
        <xdr:cNvPr id="4099" name="Rectangle 3">
          <a:extLst>
            <a:ext uri="{FF2B5EF4-FFF2-40B4-BE49-F238E27FC236}">
              <a16:creationId xmlns:a16="http://schemas.microsoft.com/office/drawing/2014/main" id="{00000000-0008-0000-0400-000003100000}"/>
            </a:ext>
          </a:extLst>
        </xdr:cNvPr>
        <xdr:cNvSpPr>
          <a:spLocks noChangeArrowheads="1"/>
        </xdr:cNvSpPr>
      </xdr:nvSpPr>
      <xdr:spPr bwMode="auto">
        <a:xfrm>
          <a:off x="12013409" y="912018"/>
          <a:ext cx="3312000" cy="216000"/>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000" b="0" i="0" u="none" strike="noStrike" baseline="0">
              <a:solidFill>
                <a:srgbClr val="000000"/>
              </a:solidFill>
              <a:latin typeface="MS UI Gothic"/>
              <a:ea typeface="MS UI Gothic"/>
            </a:rPr>
            <a:t>人材派遣合計は、４ページの５７－３へ転記して下さい</a:t>
          </a:r>
        </a:p>
      </xdr:txBody>
    </xdr:sp>
    <xdr:clientData/>
  </xdr:twoCellAnchor>
  <xdr:twoCellAnchor>
    <xdr:from>
      <xdr:col>30</xdr:col>
      <xdr:colOff>66675</xdr:colOff>
      <xdr:row>81</xdr:row>
      <xdr:rowOff>28575</xdr:rowOff>
    </xdr:from>
    <xdr:to>
      <xdr:col>31</xdr:col>
      <xdr:colOff>114300</xdr:colOff>
      <xdr:row>82</xdr:row>
      <xdr:rowOff>114300</xdr:rowOff>
    </xdr:to>
    <xdr:sp macro="" textlink="">
      <xdr:nvSpPr>
        <xdr:cNvPr id="30741" name="Oval 14">
          <a:extLst>
            <a:ext uri="{FF2B5EF4-FFF2-40B4-BE49-F238E27FC236}">
              <a16:creationId xmlns:a16="http://schemas.microsoft.com/office/drawing/2014/main" id="{00000000-0008-0000-0400-000015780000}"/>
            </a:ext>
          </a:extLst>
        </xdr:cNvPr>
        <xdr:cNvSpPr>
          <a:spLocks noChangeArrowheads="1"/>
        </xdr:cNvSpPr>
      </xdr:nvSpPr>
      <xdr:spPr bwMode="auto">
        <a:xfrm>
          <a:off x="4924425" y="108299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66675</xdr:colOff>
      <xdr:row>81</xdr:row>
      <xdr:rowOff>28575</xdr:rowOff>
    </xdr:from>
    <xdr:to>
      <xdr:col>52</xdr:col>
      <xdr:colOff>114300</xdr:colOff>
      <xdr:row>82</xdr:row>
      <xdr:rowOff>114300</xdr:rowOff>
    </xdr:to>
    <xdr:sp macro="" textlink="">
      <xdr:nvSpPr>
        <xdr:cNvPr id="30742" name="Oval 15">
          <a:extLst>
            <a:ext uri="{FF2B5EF4-FFF2-40B4-BE49-F238E27FC236}">
              <a16:creationId xmlns:a16="http://schemas.microsoft.com/office/drawing/2014/main" id="{00000000-0008-0000-0400-000016780000}"/>
            </a:ext>
          </a:extLst>
        </xdr:cNvPr>
        <xdr:cNvSpPr>
          <a:spLocks noChangeArrowheads="1"/>
        </xdr:cNvSpPr>
      </xdr:nvSpPr>
      <xdr:spPr bwMode="auto">
        <a:xfrm>
          <a:off x="8324850" y="108299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66675</xdr:colOff>
      <xdr:row>81</xdr:row>
      <xdr:rowOff>28575</xdr:rowOff>
    </xdr:from>
    <xdr:to>
      <xdr:col>87</xdr:col>
      <xdr:colOff>123825</xdr:colOff>
      <xdr:row>82</xdr:row>
      <xdr:rowOff>114300</xdr:rowOff>
    </xdr:to>
    <xdr:sp macro="" textlink="">
      <xdr:nvSpPr>
        <xdr:cNvPr id="30743" name="Oval 16">
          <a:extLst>
            <a:ext uri="{FF2B5EF4-FFF2-40B4-BE49-F238E27FC236}">
              <a16:creationId xmlns:a16="http://schemas.microsoft.com/office/drawing/2014/main" id="{00000000-0008-0000-0400-000017780000}"/>
            </a:ext>
          </a:extLst>
        </xdr:cNvPr>
        <xdr:cNvSpPr>
          <a:spLocks noChangeArrowheads="1"/>
        </xdr:cNvSpPr>
      </xdr:nvSpPr>
      <xdr:spPr bwMode="auto">
        <a:xfrm>
          <a:off x="13992225" y="10829925"/>
          <a:ext cx="21907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66675</xdr:colOff>
      <xdr:row>53</xdr:row>
      <xdr:rowOff>28575</xdr:rowOff>
    </xdr:from>
    <xdr:to>
      <xdr:col>87</xdr:col>
      <xdr:colOff>114300</xdr:colOff>
      <xdr:row>54</xdr:row>
      <xdr:rowOff>114300</xdr:rowOff>
    </xdr:to>
    <xdr:sp macro="" textlink="">
      <xdr:nvSpPr>
        <xdr:cNvPr id="30744" name="Oval 17">
          <a:extLst>
            <a:ext uri="{FF2B5EF4-FFF2-40B4-BE49-F238E27FC236}">
              <a16:creationId xmlns:a16="http://schemas.microsoft.com/office/drawing/2014/main" id="{00000000-0008-0000-0400-000018780000}"/>
            </a:ext>
          </a:extLst>
        </xdr:cNvPr>
        <xdr:cNvSpPr>
          <a:spLocks noChangeArrowheads="1"/>
        </xdr:cNvSpPr>
      </xdr:nvSpPr>
      <xdr:spPr bwMode="auto">
        <a:xfrm>
          <a:off x="13992225" y="709612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57150</xdr:colOff>
      <xdr:row>31</xdr:row>
      <xdr:rowOff>9525</xdr:rowOff>
    </xdr:from>
    <xdr:to>
      <xdr:col>87</xdr:col>
      <xdr:colOff>104775</xdr:colOff>
      <xdr:row>32</xdr:row>
      <xdr:rowOff>95250</xdr:rowOff>
    </xdr:to>
    <xdr:sp macro="" textlink="">
      <xdr:nvSpPr>
        <xdr:cNvPr id="30745" name="Oval 19">
          <a:extLst>
            <a:ext uri="{FF2B5EF4-FFF2-40B4-BE49-F238E27FC236}">
              <a16:creationId xmlns:a16="http://schemas.microsoft.com/office/drawing/2014/main" id="{00000000-0008-0000-0400-000019780000}"/>
            </a:ext>
          </a:extLst>
        </xdr:cNvPr>
        <xdr:cNvSpPr>
          <a:spLocks noChangeArrowheads="1"/>
        </xdr:cNvSpPr>
      </xdr:nvSpPr>
      <xdr:spPr bwMode="auto">
        <a:xfrm>
          <a:off x="13982700" y="4143375"/>
          <a:ext cx="209550"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69056</xdr:colOff>
      <xdr:row>34</xdr:row>
      <xdr:rowOff>28575</xdr:rowOff>
    </xdr:from>
    <xdr:to>
      <xdr:col>18</xdr:col>
      <xdr:colOff>118369</xdr:colOff>
      <xdr:row>35</xdr:row>
      <xdr:rowOff>113607</xdr:rowOff>
    </xdr:to>
    <xdr:sp macro="" textlink="">
      <xdr:nvSpPr>
        <xdr:cNvPr id="5002" name="Oval 20">
          <a:extLst>
            <a:ext uri="{FF2B5EF4-FFF2-40B4-BE49-F238E27FC236}">
              <a16:creationId xmlns:a16="http://schemas.microsoft.com/office/drawing/2014/main" id="{00000000-0008-0000-0400-00008A130000}"/>
            </a:ext>
          </a:extLst>
        </xdr:cNvPr>
        <xdr:cNvSpPr>
          <a:spLocks noChangeArrowheads="1"/>
        </xdr:cNvSpPr>
      </xdr:nvSpPr>
      <xdr:spPr bwMode="auto">
        <a:xfrm>
          <a:off x="2902744" y="4481513"/>
          <a:ext cx="216000" cy="21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r>
            <a:rPr lang="en-US" altLang="ja-JP"/>
            <a:t>'</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38100</xdr:colOff>
      <xdr:row>26</xdr:row>
      <xdr:rowOff>28575</xdr:rowOff>
    </xdr:from>
    <xdr:to>
      <xdr:col>29</xdr:col>
      <xdr:colOff>85725</xdr:colOff>
      <xdr:row>27</xdr:row>
      <xdr:rowOff>114300</xdr:rowOff>
    </xdr:to>
    <xdr:sp macro="" textlink="">
      <xdr:nvSpPr>
        <xdr:cNvPr id="6005" name="Oval 1">
          <a:extLst>
            <a:ext uri="{FF2B5EF4-FFF2-40B4-BE49-F238E27FC236}">
              <a16:creationId xmlns:a16="http://schemas.microsoft.com/office/drawing/2014/main" id="{00000000-0008-0000-0500-000075170000}"/>
            </a:ext>
          </a:extLst>
        </xdr:cNvPr>
        <xdr:cNvSpPr>
          <a:spLocks noChangeArrowheads="1"/>
        </xdr:cNvSpPr>
      </xdr:nvSpPr>
      <xdr:spPr bwMode="auto">
        <a:xfrm>
          <a:off x="4572000" y="3495675"/>
          <a:ext cx="20955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38100</xdr:colOff>
      <xdr:row>58</xdr:row>
      <xdr:rowOff>28575</xdr:rowOff>
    </xdr:from>
    <xdr:to>
      <xdr:col>29</xdr:col>
      <xdr:colOff>85725</xdr:colOff>
      <xdr:row>59</xdr:row>
      <xdr:rowOff>114300</xdr:rowOff>
    </xdr:to>
    <xdr:sp macro="" textlink="">
      <xdr:nvSpPr>
        <xdr:cNvPr id="6006" name="Oval 2">
          <a:extLst>
            <a:ext uri="{FF2B5EF4-FFF2-40B4-BE49-F238E27FC236}">
              <a16:creationId xmlns:a16="http://schemas.microsoft.com/office/drawing/2014/main" id="{00000000-0008-0000-0500-000076170000}"/>
            </a:ext>
          </a:extLst>
        </xdr:cNvPr>
        <xdr:cNvSpPr>
          <a:spLocks noChangeArrowheads="1"/>
        </xdr:cNvSpPr>
      </xdr:nvSpPr>
      <xdr:spPr bwMode="auto">
        <a:xfrm>
          <a:off x="4572000" y="7762875"/>
          <a:ext cx="20955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76</xdr:row>
      <xdr:rowOff>28575</xdr:rowOff>
    </xdr:from>
    <xdr:to>
      <xdr:col>13</xdr:col>
      <xdr:colOff>85725</xdr:colOff>
      <xdr:row>77</xdr:row>
      <xdr:rowOff>114300</xdr:rowOff>
    </xdr:to>
    <xdr:sp macro="" textlink="">
      <xdr:nvSpPr>
        <xdr:cNvPr id="6007" name="Oval 3">
          <a:extLst>
            <a:ext uri="{FF2B5EF4-FFF2-40B4-BE49-F238E27FC236}">
              <a16:creationId xmlns:a16="http://schemas.microsoft.com/office/drawing/2014/main" id="{00000000-0008-0000-0500-000077170000}"/>
            </a:ext>
          </a:extLst>
        </xdr:cNvPr>
        <xdr:cNvSpPr>
          <a:spLocks noChangeArrowheads="1"/>
        </xdr:cNvSpPr>
      </xdr:nvSpPr>
      <xdr:spPr bwMode="auto">
        <a:xfrm>
          <a:off x="1971675" y="10163175"/>
          <a:ext cx="219075"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38100</xdr:colOff>
      <xdr:row>52</xdr:row>
      <xdr:rowOff>28575</xdr:rowOff>
    </xdr:from>
    <xdr:to>
      <xdr:col>75</xdr:col>
      <xdr:colOff>85725</xdr:colOff>
      <xdr:row>53</xdr:row>
      <xdr:rowOff>114300</xdr:rowOff>
    </xdr:to>
    <xdr:sp macro="" textlink="">
      <xdr:nvSpPr>
        <xdr:cNvPr id="6008" name="Oval 4">
          <a:extLst>
            <a:ext uri="{FF2B5EF4-FFF2-40B4-BE49-F238E27FC236}">
              <a16:creationId xmlns:a16="http://schemas.microsoft.com/office/drawing/2014/main" id="{00000000-0008-0000-0500-000078170000}"/>
            </a:ext>
          </a:extLst>
        </xdr:cNvPr>
        <xdr:cNvSpPr>
          <a:spLocks noChangeArrowheads="1"/>
        </xdr:cNvSpPr>
      </xdr:nvSpPr>
      <xdr:spPr bwMode="auto">
        <a:xfrm>
          <a:off x="12020550" y="6962775"/>
          <a:ext cx="20955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38100</xdr:colOff>
      <xdr:row>76</xdr:row>
      <xdr:rowOff>28575</xdr:rowOff>
    </xdr:from>
    <xdr:to>
      <xdr:col>52</xdr:col>
      <xdr:colOff>85725</xdr:colOff>
      <xdr:row>77</xdr:row>
      <xdr:rowOff>114300</xdr:rowOff>
    </xdr:to>
    <xdr:sp macro="" textlink="">
      <xdr:nvSpPr>
        <xdr:cNvPr id="6009" name="Oval 5">
          <a:extLst>
            <a:ext uri="{FF2B5EF4-FFF2-40B4-BE49-F238E27FC236}">
              <a16:creationId xmlns:a16="http://schemas.microsoft.com/office/drawing/2014/main" id="{00000000-0008-0000-0500-000079170000}"/>
            </a:ext>
          </a:extLst>
        </xdr:cNvPr>
        <xdr:cNvSpPr>
          <a:spLocks noChangeArrowheads="1"/>
        </xdr:cNvSpPr>
      </xdr:nvSpPr>
      <xdr:spPr bwMode="auto">
        <a:xfrm>
          <a:off x="8296275" y="10163175"/>
          <a:ext cx="20955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166685</xdr:colOff>
      <xdr:row>4</xdr:row>
      <xdr:rowOff>35719</xdr:rowOff>
    </xdr:from>
    <xdr:to>
      <xdr:col>72</xdr:col>
      <xdr:colOff>72935</xdr:colOff>
      <xdr:row>5</xdr:row>
      <xdr:rowOff>119063</xdr:rowOff>
    </xdr:to>
    <xdr:sp macro="" textlink="">
      <xdr:nvSpPr>
        <xdr:cNvPr id="5127" name="Rectangle 7">
          <a:extLst>
            <a:ext uri="{FF2B5EF4-FFF2-40B4-BE49-F238E27FC236}">
              <a16:creationId xmlns:a16="http://schemas.microsoft.com/office/drawing/2014/main" id="{00000000-0008-0000-0500-000007140000}"/>
            </a:ext>
          </a:extLst>
        </xdr:cNvPr>
        <xdr:cNvSpPr>
          <a:spLocks noChangeArrowheads="1"/>
        </xdr:cNvSpPr>
      </xdr:nvSpPr>
      <xdr:spPr bwMode="auto">
        <a:xfrm>
          <a:off x="8834435" y="559594"/>
          <a:ext cx="3240000" cy="214313"/>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別紙資料の６ページを参考に記入して下さい</a:t>
          </a:r>
        </a:p>
      </xdr:txBody>
    </xdr:sp>
    <xdr:clientData/>
  </xdr:twoCellAnchor>
  <xdr:twoCellAnchor>
    <xdr:from>
      <xdr:col>74</xdr:col>
      <xdr:colOff>38100</xdr:colOff>
      <xdr:row>76</xdr:row>
      <xdr:rowOff>28575</xdr:rowOff>
    </xdr:from>
    <xdr:to>
      <xdr:col>75</xdr:col>
      <xdr:colOff>85725</xdr:colOff>
      <xdr:row>77</xdr:row>
      <xdr:rowOff>114300</xdr:rowOff>
    </xdr:to>
    <xdr:sp macro="" textlink="">
      <xdr:nvSpPr>
        <xdr:cNvPr id="6011" name="Oval 18">
          <a:extLst>
            <a:ext uri="{FF2B5EF4-FFF2-40B4-BE49-F238E27FC236}">
              <a16:creationId xmlns:a16="http://schemas.microsoft.com/office/drawing/2014/main" id="{00000000-0008-0000-0500-00007B170000}"/>
            </a:ext>
          </a:extLst>
        </xdr:cNvPr>
        <xdr:cNvSpPr>
          <a:spLocks noChangeArrowheads="1"/>
        </xdr:cNvSpPr>
      </xdr:nvSpPr>
      <xdr:spPr bwMode="auto">
        <a:xfrm>
          <a:off x="12020550" y="10163175"/>
          <a:ext cx="209550" cy="2190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38100</xdr:colOff>
      <xdr:row>28</xdr:row>
      <xdr:rowOff>28575</xdr:rowOff>
    </xdr:from>
    <xdr:to>
      <xdr:col>22</xdr:col>
      <xdr:colOff>85725</xdr:colOff>
      <xdr:row>29</xdr:row>
      <xdr:rowOff>114300</xdr:rowOff>
    </xdr:to>
    <xdr:sp macro="" textlink="">
      <xdr:nvSpPr>
        <xdr:cNvPr id="26998" name="Oval 11">
          <a:extLst>
            <a:ext uri="{FF2B5EF4-FFF2-40B4-BE49-F238E27FC236}">
              <a16:creationId xmlns:a16="http://schemas.microsoft.com/office/drawing/2014/main" id="{00000000-0008-0000-0600-000076690000}"/>
            </a:ext>
          </a:extLst>
        </xdr:cNvPr>
        <xdr:cNvSpPr>
          <a:spLocks noChangeArrowheads="1"/>
        </xdr:cNvSpPr>
      </xdr:nvSpPr>
      <xdr:spPr bwMode="auto">
        <a:xfrm>
          <a:off x="3238500" y="3762375"/>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49</xdr:row>
      <xdr:rowOff>28575</xdr:rowOff>
    </xdr:from>
    <xdr:to>
      <xdr:col>13</xdr:col>
      <xdr:colOff>85725</xdr:colOff>
      <xdr:row>50</xdr:row>
      <xdr:rowOff>114300</xdr:rowOff>
    </xdr:to>
    <xdr:sp macro="" textlink="">
      <xdr:nvSpPr>
        <xdr:cNvPr id="26999" name="Oval 12">
          <a:extLst>
            <a:ext uri="{FF2B5EF4-FFF2-40B4-BE49-F238E27FC236}">
              <a16:creationId xmlns:a16="http://schemas.microsoft.com/office/drawing/2014/main" id="{00000000-0008-0000-0600-000077690000}"/>
            </a:ext>
          </a:extLst>
        </xdr:cNvPr>
        <xdr:cNvSpPr>
          <a:spLocks noChangeArrowheads="1"/>
        </xdr:cNvSpPr>
      </xdr:nvSpPr>
      <xdr:spPr bwMode="auto">
        <a:xfrm>
          <a:off x="1866900" y="6610350"/>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38100</xdr:colOff>
      <xdr:row>45</xdr:row>
      <xdr:rowOff>114300</xdr:rowOff>
    </xdr:from>
    <xdr:to>
      <xdr:col>56</xdr:col>
      <xdr:colOff>85725</xdr:colOff>
      <xdr:row>47</xdr:row>
      <xdr:rowOff>19050</xdr:rowOff>
    </xdr:to>
    <xdr:sp macro="" textlink="">
      <xdr:nvSpPr>
        <xdr:cNvPr id="27000" name="Oval 14">
          <a:extLst>
            <a:ext uri="{FF2B5EF4-FFF2-40B4-BE49-F238E27FC236}">
              <a16:creationId xmlns:a16="http://schemas.microsoft.com/office/drawing/2014/main" id="{00000000-0008-0000-0600-000078690000}"/>
            </a:ext>
          </a:extLst>
        </xdr:cNvPr>
        <xdr:cNvSpPr>
          <a:spLocks noChangeArrowheads="1"/>
        </xdr:cNvSpPr>
      </xdr:nvSpPr>
      <xdr:spPr bwMode="auto">
        <a:xfrm>
          <a:off x="8420100" y="6115050"/>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142875</xdr:colOff>
      <xdr:row>38</xdr:row>
      <xdr:rowOff>19050</xdr:rowOff>
    </xdr:from>
    <xdr:to>
      <xdr:col>84</xdr:col>
      <xdr:colOff>76200</xdr:colOff>
      <xdr:row>38</xdr:row>
      <xdr:rowOff>19050</xdr:rowOff>
    </xdr:to>
    <xdr:sp macro="" textlink="">
      <xdr:nvSpPr>
        <xdr:cNvPr id="27001" name="Line 17">
          <a:extLst>
            <a:ext uri="{FF2B5EF4-FFF2-40B4-BE49-F238E27FC236}">
              <a16:creationId xmlns:a16="http://schemas.microsoft.com/office/drawing/2014/main" id="{00000000-0008-0000-0600-000079690000}"/>
            </a:ext>
          </a:extLst>
        </xdr:cNvPr>
        <xdr:cNvSpPr>
          <a:spLocks noChangeShapeType="1"/>
        </xdr:cNvSpPr>
      </xdr:nvSpPr>
      <xdr:spPr bwMode="auto">
        <a:xfrm flipH="1">
          <a:off x="11725275" y="5086350"/>
          <a:ext cx="1152525" cy="0"/>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81</xdr:col>
      <xdr:colOff>152400</xdr:colOff>
      <xdr:row>64</xdr:row>
      <xdr:rowOff>0</xdr:rowOff>
    </xdr:from>
    <xdr:to>
      <xdr:col>84</xdr:col>
      <xdr:colOff>28575</xdr:colOff>
      <xdr:row>64</xdr:row>
      <xdr:rowOff>0</xdr:rowOff>
    </xdr:to>
    <xdr:sp macro="" textlink="">
      <xdr:nvSpPr>
        <xdr:cNvPr id="27002" name="Line 15">
          <a:extLst>
            <a:ext uri="{FF2B5EF4-FFF2-40B4-BE49-F238E27FC236}">
              <a16:creationId xmlns:a16="http://schemas.microsoft.com/office/drawing/2014/main" id="{00000000-0008-0000-0600-00007A690000}"/>
            </a:ext>
          </a:extLst>
        </xdr:cNvPr>
        <xdr:cNvSpPr>
          <a:spLocks noChangeShapeType="1"/>
        </xdr:cNvSpPr>
      </xdr:nvSpPr>
      <xdr:spPr bwMode="auto">
        <a:xfrm>
          <a:off x="12496800" y="8582025"/>
          <a:ext cx="33337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84</xdr:col>
      <xdr:colOff>28575</xdr:colOff>
      <xdr:row>38</xdr:row>
      <xdr:rowOff>9525</xdr:rowOff>
    </xdr:from>
    <xdr:to>
      <xdr:col>84</xdr:col>
      <xdr:colOff>28575</xdr:colOff>
      <xdr:row>64</xdr:row>
      <xdr:rowOff>9525</xdr:rowOff>
    </xdr:to>
    <xdr:sp macro="" textlink="">
      <xdr:nvSpPr>
        <xdr:cNvPr id="27003" name="Line 16">
          <a:extLst>
            <a:ext uri="{FF2B5EF4-FFF2-40B4-BE49-F238E27FC236}">
              <a16:creationId xmlns:a16="http://schemas.microsoft.com/office/drawing/2014/main" id="{00000000-0008-0000-0600-00007B690000}"/>
            </a:ext>
          </a:extLst>
        </xdr:cNvPr>
        <xdr:cNvSpPr>
          <a:spLocks noChangeShapeType="1"/>
        </xdr:cNvSpPr>
      </xdr:nvSpPr>
      <xdr:spPr bwMode="auto">
        <a:xfrm>
          <a:off x="12830175" y="5076825"/>
          <a:ext cx="0" cy="3514725"/>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83</xdr:col>
      <xdr:colOff>30882</xdr:colOff>
      <xdr:row>44</xdr:row>
      <xdr:rowOff>128145</xdr:rowOff>
    </xdr:from>
    <xdr:to>
      <xdr:col>85</xdr:col>
      <xdr:colOff>9320</xdr:colOff>
      <xdr:row>57</xdr:row>
      <xdr:rowOff>61209</xdr:rowOff>
    </xdr:to>
    <xdr:sp macro="" textlink="">
      <xdr:nvSpPr>
        <xdr:cNvPr id="6162" name="Rectangle 18">
          <a:extLst>
            <a:ext uri="{FF2B5EF4-FFF2-40B4-BE49-F238E27FC236}">
              <a16:creationId xmlns:a16="http://schemas.microsoft.com/office/drawing/2014/main" id="{00000000-0008-0000-0600-000012180000}"/>
            </a:ext>
          </a:extLst>
        </xdr:cNvPr>
        <xdr:cNvSpPr>
          <a:spLocks noChangeArrowheads="1"/>
        </xdr:cNvSpPr>
      </xdr:nvSpPr>
      <xdr:spPr bwMode="auto">
        <a:xfrm>
          <a:off x="12877726" y="5890770"/>
          <a:ext cx="288000" cy="1683283"/>
        </a:xfrm>
        <a:prstGeom prst="rect">
          <a:avLst/>
        </a:prstGeom>
        <a:solidFill>
          <a:srgbClr val="CCFFFF"/>
        </a:solidFill>
        <a:ln w="9525">
          <a:solidFill>
            <a:srgbClr val="000000"/>
          </a:solid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転記して下さい</a:t>
          </a:r>
        </a:p>
      </xdr:txBody>
    </xdr:sp>
    <xdr:clientData/>
  </xdr:twoCellAnchor>
  <xdr:twoCellAnchor>
    <xdr:from>
      <xdr:col>12</xdr:col>
      <xdr:colOff>38100</xdr:colOff>
      <xdr:row>64</xdr:row>
      <xdr:rowOff>28575</xdr:rowOff>
    </xdr:from>
    <xdr:to>
      <xdr:col>13</xdr:col>
      <xdr:colOff>85725</xdr:colOff>
      <xdr:row>65</xdr:row>
      <xdr:rowOff>114300</xdr:rowOff>
    </xdr:to>
    <xdr:sp macro="" textlink="">
      <xdr:nvSpPr>
        <xdr:cNvPr id="27005" name="Oval 13">
          <a:extLst>
            <a:ext uri="{FF2B5EF4-FFF2-40B4-BE49-F238E27FC236}">
              <a16:creationId xmlns:a16="http://schemas.microsoft.com/office/drawing/2014/main" id="{00000000-0008-0000-0600-00007D690000}"/>
            </a:ext>
          </a:extLst>
        </xdr:cNvPr>
        <xdr:cNvSpPr>
          <a:spLocks noChangeArrowheads="1"/>
        </xdr:cNvSpPr>
      </xdr:nvSpPr>
      <xdr:spPr bwMode="auto">
        <a:xfrm>
          <a:off x="1866900" y="8610600"/>
          <a:ext cx="200025" cy="2190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142875</xdr:colOff>
      <xdr:row>3</xdr:row>
      <xdr:rowOff>123825</xdr:rowOff>
    </xdr:from>
    <xdr:to>
      <xdr:col>64</xdr:col>
      <xdr:colOff>66675</xdr:colOff>
      <xdr:row>5</xdr:row>
      <xdr:rowOff>104775</xdr:rowOff>
    </xdr:to>
    <xdr:sp macro="" textlink="">
      <xdr:nvSpPr>
        <xdr:cNvPr id="27006" name="Text Box 1406">
          <a:extLst>
            <a:ext uri="{FF2B5EF4-FFF2-40B4-BE49-F238E27FC236}">
              <a16:creationId xmlns:a16="http://schemas.microsoft.com/office/drawing/2014/main" id="{00000000-0008-0000-0600-00007E690000}"/>
            </a:ext>
          </a:extLst>
        </xdr:cNvPr>
        <xdr:cNvSpPr txBox="1">
          <a:spLocks noChangeArrowheads="1"/>
        </xdr:cNvSpPr>
      </xdr:nvSpPr>
      <xdr:spPr bwMode="auto">
        <a:xfrm>
          <a:off x="8372475" y="523875"/>
          <a:ext cx="1447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（単位：千円）</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57150</xdr:colOff>
      <xdr:row>3</xdr:row>
      <xdr:rowOff>123825</xdr:rowOff>
    </xdr:from>
    <xdr:to>
      <xdr:col>25</xdr:col>
      <xdr:colOff>9525</xdr:colOff>
      <xdr:row>8</xdr:row>
      <xdr:rowOff>0</xdr:rowOff>
    </xdr:to>
    <xdr:grpSp>
      <xdr:nvGrpSpPr>
        <xdr:cNvPr id="24107" name="グループ化 1">
          <a:extLst>
            <a:ext uri="{FF2B5EF4-FFF2-40B4-BE49-F238E27FC236}">
              <a16:creationId xmlns:a16="http://schemas.microsoft.com/office/drawing/2014/main" id="{00000000-0008-0000-0700-00002B5E0000}"/>
            </a:ext>
          </a:extLst>
        </xdr:cNvPr>
        <xdr:cNvGrpSpPr>
          <a:grpSpLocks/>
        </xdr:cNvGrpSpPr>
      </xdr:nvGrpSpPr>
      <xdr:grpSpPr bwMode="auto">
        <a:xfrm>
          <a:off x="2640806" y="540544"/>
          <a:ext cx="881063" cy="554831"/>
          <a:chOff x="3176588" y="516731"/>
          <a:chExt cx="300037" cy="271463"/>
        </a:xfrm>
      </xdr:grpSpPr>
      <xdr:sp macro="" textlink="">
        <xdr:nvSpPr>
          <xdr:cNvPr id="24119" name="Line 1">
            <a:extLst>
              <a:ext uri="{FF2B5EF4-FFF2-40B4-BE49-F238E27FC236}">
                <a16:creationId xmlns:a16="http://schemas.microsoft.com/office/drawing/2014/main" id="{00000000-0008-0000-0700-0000375E0000}"/>
              </a:ext>
            </a:extLst>
          </xdr:cNvPr>
          <xdr:cNvSpPr>
            <a:spLocks noChangeShapeType="1"/>
          </xdr:cNvSpPr>
        </xdr:nvSpPr>
        <xdr:spPr bwMode="auto">
          <a:xfrm>
            <a:off x="3176588" y="523547"/>
            <a:ext cx="300037"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120" name="Line 2">
            <a:extLst>
              <a:ext uri="{FF2B5EF4-FFF2-40B4-BE49-F238E27FC236}">
                <a16:creationId xmlns:a16="http://schemas.microsoft.com/office/drawing/2014/main" id="{00000000-0008-0000-0700-0000385E0000}"/>
              </a:ext>
            </a:extLst>
          </xdr:cNvPr>
          <xdr:cNvSpPr>
            <a:spLocks noChangeShapeType="1"/>
          </xdr:cNvSpPr>
        </xdr:nvSpPr>
        <xdr:spPr bwMode="auto">
          <a:xfrm>
            <a:off x="3471863" y="516731"/>
            <a:ext cx="0" cy="271463"/>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59</xdr:col>
      <xdr:colOff>0</xdr:colOff>
      <xdr:row>3</xdr:row>
      <xdr:rowOff>123825</xdr:rowOff>
    </xdr:from>
    <xdr:to>
      <xdr:col>66</xdr:col>
      <xdr:colOff>9525</xdr:colOff>
      <xdr:row>8</xdr:row>
      <xdr:rowOff>0</xdr:rowOff>
    </xdr:to>
    <xdr:grpSp>
      <xdr:nvGrpSpPr>
        <xdr:cNvPr id="24108" name="グループ化 2">
          <a:extLst>
            <a:ext uri="{FF2B5EF4-FFF2-40B4-BE49-F238E27FC236}">
              <a16:creationId xmlns:a16="http://schemas.microsoft.com/office/drawing/2014/main" id="{00000000-0008-0000-0700-00002C5E0000}"/>
            </a:ext>
          </a:extLst>
        </xdr:cNvPr>
        <xdr:cNvGrpSpPr>
          <a:grpSpLocks/>
        </xdr:cNvGrpSpPr>
      </xdr:nvGrpSpPr>
      <xdr:grpSpPr bwMode="auto">
        <a:xfrm>
          <a:off x="8655844" y="540544"/>
          <a:ext cx="1092994" cy="554831"/>
          <a:chOff x="11596688" y="516731"/>
          <a:chExt cx="333375" cy="269082"/>
        </a:xfrm>
      </xdr:grpSpPr>
      <xdr:sp macro="" textlink="">
        <xdr:nvSpPr>
          <xdr:cNvPr id="24117" name="Line 8">
            <a:extLst>
              <a:ext uri="{FF2B5EF4-FFF2-40B4-BE49-F238E27FC236}">
                <a16:creationId xmlns:a16="http://schemas.microsoft.com/office/drawing/2014/main" id="{00000000-0008-0000-0700-0000355E0000}"/>
              </a:ext>
            </a:extLst>
          </xdr:cNvPr>
          <xdr:cNvSpPr>
            <a:spLocks noChangeShapeType="1"/>
          </xdr:cNvSpPr>
        </xdr:nvSpPr>
        <xdr:spPr bwMode="auto">
          <a:xfrm>
            <a:off x="11596688" y="523382"/>
            <a:ext cx="3333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118" name="Line 9">
            <a:extLst>
              <a:ext uri="{FF2B5EF4-FFF2-40B4-BE49-F238E27FC236}">
                <a16:creationId xmlns:a16="http://schemas.microsoft.com/office/drawing/2014/main" id="{00000000-0008-0000-0700-0000365E0000}"/>
              </a:ext>
            </a:extLst>
          </xdr:cNvPr>
          <xdr:cNvSpPr>
            <a:spLocks noChangeShapeType="1"/>
          </xdr:cNvSpPr>
        </xdr:nvSpPr>
        <xdr:spPr bwMode="auto">
          <a:xfrm>
            <a:off x="11924771" y="516731"/>
            <a:ext cx="0" cy="269082"/>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40</xdr:col>
      <xdr:colOff>133350</xdr:colOff>
      <xdr:row>74</xdr:row>
      <xdr:rowOff>95250</xdr:rowOff>
    </xdr:from>
    <xdr:to>
      <xdr:col>41</xdr:col>
      <xdr:colOff>123825</xdr:colOff>
      <xdr:row>74</xdr:row>
      <xdr:rowOff>95250</xdr:rowOff>
    </xdr:to>
    <xdr:sp macro="" textlink="">
      <xdr:nvSpPr>
        <xdr:cNvPr id="24113" name="Line 11">
          <a:extLst>
            <a:ext uri="{FF2B5EF4-FFF2-40B4-BE49-F238E27FC236}">
              <a16:creationId xmlns:a16="http://schemas.microsoft.com/office/drawing/2014/main" id="{00000000-0008-0000-0700-0000315E0000}"/>
            </a:ext>
          </a:extLst>
        </xdr:cNvPr>
        <xdr:cNvSpPr>
          <a:spLocks noChangeShapeType="1"/>
        </xdr:cNvSpPr>
      </xdr:nvSpPr>
      <xdr:spPr bwMode="auto">
        <a:xfrm>
          <a:off x="5943600" y="10001250"/>
          <a:ext cx="1428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123825</xdr:colOff>
      <xdr:row>74</xdr:row>
      <xdr:rowOff>76200</xdr:rowOff>
    </xdr:from>
    <xdr:to>
      <xdr:col>40</xdr:col>
      <xdr:colOff>123825</xdr:colOff>
      <xdr:row>81</xdr:row>
      <xdr:rowOff>123825</xdr:rowOff>
    </xdr:to>
    <xdr:sp macro="" textlink="">
      <xdr:nvSpPr>
        <xdr:cNvPr id="24114" name="Line 12">
          <a:extLst>
            <a:ext uri="{FF2B5EF4-FFF2-40B4-BE49-F238E27FC236}">
              <a16:creationId xmlns:a16="http://schemas.microsoft.com/office/drawing/2014/main" id="{00000000-0008-0000-0700-0000325E0000}"/>
            </a:ext>
          </a:extLst>
        </xdr:cNvPr>
        <xdr:cNvSpPr>
          <a:spLocks noChangeShapeType="1"/>
        </xdr:cNvSpPr>
      </xdr:nvSpPr>
      <xdr:spPr bwMode="auto">
        <a:xfrm>
          <a:off x="5934075" y="9982200"/>
          <a:ext cx="0" cy="98107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123825</xdr:colOff>
      <xdr:row>81</xdr:row>
      <xdr:rowOff>95250</xdr:rowOff>
    </xdr:from>
    <xdr:to>
      <xdr:col>41</xdr:col>
      <xdr:colOff>142875</xdr:colOff>
      <xdr:row>81</xdr:row>
      <xdr:rowOff>95250</xdr:rowOff>
    </xdr:to>
    <xdr:sp macro="" textlink="">
      <xdr:nvSpPr>
        <xdr:cNvPr id="24115" name="Line 13">
          <a:extLst>
            <a:ext uri="{FF2B5EF4-FFF2-40B4-BE49-F238E27FC236}">
              <a16:creationId xmlns:a16="http://schemas.microsoft.com/office/drawing/2014/main" id="{00000000-0008-0000-0700-0000335E0000}"/>
            </a:ext>
          </a:extLst>
        </xdr:cNvPr>
        <xdr:cNvSpPr>
          <a:spLocks noChangeShapeType="1"/>
        </xdr:cNvSpPr>
      </xdr:nvSpPr>
      <xdr:spPr bwMode="auto">
        <a:xfrm>
          <a:off x="5934075" y="10934700"/>
          <a:ext cx="1714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104775</xdr:colOff>
      <xdr:row>78</xdr:row>
      <xdr:rowOff>28575</xdr:rowOff>
    </xdr:from>
    <xdr:to>
      <xdr:col>39</xdr:col>
      <xdr:colOff>123825</xdr:colOff>
      <xdr:row>81</xdr:row>
      <xdr:rowOff>76200</xdr:rowOff>
    </xdr:to>
    <xdr:sp macro="" textlink="">
      <xdr:nvSpPr>
        <xdr:cNvPr id="24116" name="Rectangle 10">
          <a:extLst>
            <a:ext uri="{FF2B5EF4-FFF2-40B4-BE49-F238E27FC236}">
              <a16:creationId xmlns:a16="http://schemas.microsoft.com/office/drawing/2014/main" id="{00000000-0008-0000-0700-0000345E0000}"/>
            </a:ext>
          </a:extLst>
        </xdr:cNvPr>
        <xdr:cNvSpPr>
          <a:spLocks noChangeArrowheads="1"/>
        </xdr:cNvSpPr>
      </xdr:nvSpPr>
      <xdr:spPr bwMode="auto">
        <a:xfrm>
          <a:off x="3629025" y="10467975"/>
          <a:ext cx="2152650" cy="4476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欠損金が生じる場合は、右の処理計画を必ず記入して下さい</a:t>
          </a:r>
        </a:p>
      </xdr:txBody>
    </xdr:sp>
    <xdr:clientData/>
  </xdr:twoCellAnchor>
  <xdr:oneCellAnchor>
    <xdr:from>
      <xdr:col>34</xdr:col>
      <xdr:colOff>37461</xdr:colOff>
      <xdr:row>3</xdr:row>
      <xdr:rowOff>35772</xdr:rowOff>
    </xdr:from>
    <xdr:ext cx="780727" cy="220317"/>
    <xdr:sp macro="" textlink="">
      <xdr:nvSpPr>
        <xdr:cNvPr id="7188" name="Rectangle 20">
          <a:extLst>
            <a:ext uri="{FF2B5EF4-FFF2-40B4-BE49-F238E27FC236}">
              <a16:creationId xmlns:a16="http://schemas.microsoft.com/office/drawing/2014/main" id="{00000000-0008-0000-0700-0000141C0000}"/>
            </a:ext>
          </a:extLst>
        </xdr:cNvPr>
        <xdr:cNvSpPr>
          <a:spLocks noChangeArrowheads="1"/>
        </xdr:cNvSpPr>
      </xdr:nvSpPr>
      <xdr:spPr bwMode="auto">
        <a:xfrm>
          <a:off x="4942836" y="452491"/>
          <a:ext cx="780727" cy="2203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050" b="0" i="0" u="none" strike="noStrike" baseline="0">
              <a:solidFill>
                <a:srgbClr val="000000"/>
              </a:solidFill>
              <a:latin typeface="ＭＳ Ｐゴシック"/>
              <a:ea typeface="ＭＳ Ｐゴシック"/>
            </a:rPr>
            <a:t>（単位：千円</a:t>
          </a:r>
          <a:r>
            <a:rPr lang="ja-JP" altLang="en-US" sz="1100" b="0" i="0" u="none" strike="noStrike" baseline="0">
              <a:solidFill>
                <a:srgbClr val="000000"/>
              </a:solidFill>
              <a:latin typeface="ＭＳ Ｐゴシック"/>
              <a:ea typeface="ＭＳ Ｐゴシック"/>
            </a:rPr>
            <a:t>）</a:t>
          </a:r>
        </a:p>
      </xdr:txBody>
    </xdr:sp>
    <xdr:clientData/>
  </xdr:oneCellAnchor>
  <xdr:oneCellAnchor>
    <xdr:from>
      <xdr:col>69</xdr:col>
      <xdr:colOff>34142</xdr:colOff>
      <xdr:row>3</xdr:row>
      <xdr:rowOff>1607</xdr:rowOff>
    </xdr:from>
    <xdr:ext cx="777521" cy="211981"/>
    <xdr:sp macro="" textlink="">
      <xdr:nvSpPr>
        <xdr:cNvPr id="7189" name="Rectangle 21">
          <a:extLst>
            <a:ext uri="{FF2B5EF4-FFF2-40B4-BE49-F238E27FC236}">
              <a16:creationId xmlns:a16="http://schemas.microsoft.com/office/drawing/2014/main" id="{00000000-0008-0000-0700-0000151C0000}"/>
            </a:ext>
          </a:extLst>
        </xdr:cNvPr>
        <xdr:cNvSpPr>
          <a:spLocks noChangeArrowheads="1"/>
        </xdr:cNvSpPr>
      </xdr:nvSpPr>
      <xdr:spPr bwMode="auto">
        <a:xfrm>
          <a:off x="10237798" y="418326"/>
          <a:ext cx="777521" cy="211981"/>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050" b="0" i="0" u="none" strike="noStrike" baseline="0">
              <a:solidFill>
                <a:srgbClr val="000000"/>
              </a:solidFill>
              <a:latin typeface="ＭＳ Ｐゴシック"/>
              <a:ea typeface="ＭＳ Ｐゴシック"/>
            </a:rPr>
            <a:t>（単位：千円）</a:t>
          </a:r>
        </a:p>
      </xdr:txBody>
    </xdr:sp>
    <xdr:clientData/>
  </xdr:oneCellAnchor>
  <xdr:twoCellAnchor>
    <xdr:from>
      <xdr:col>42</xdr:col>
      <xdr:colOff>9525</xdr:colOff>
      <xdr:row>0</xdr:row>
      <xdr:rowOff>19051</xdr:rowOff>
    </xdr:from>
    <xdr:to>
      <xdr:col>72</xdr:col>
      <xdr:colOff>3685</xdr:colOff>
      <xdr:row>1</xdr:row>
      <xdr:rowOff>104082</xdr:rowOff>
    </xdr:to>
    <xdr:sp macro="" textlink="">
      <xdr:nvSpPr>
        <xdr:cNvPr id="7190" name="Rectangle 22">
          <a:extLst>
            <a:ext uri="{FF2B5EF4-FFF2-40B4-BE49-F238E27FC236}">
              <a16:creationId xmlns:a16="http://schemas.microsoft.com/office/drawing/2014/main" id="{00000000-0008-0000-0700-0000161C0000}"/>
            </a:ext>
          </a:extLst>
        </xdr:cNvPr>
        <xdr:cNvSpPr>
          <a:spLocks noChangeArrowheads="1"/>
        </xdr:cNvSpPr>
      </xdr:nvSpPr>
      <xdr:spPr bwMode="auto">
        <a:xfrm>
          <a:off x="8510588" y="19051"/>
          <a:ext cx="4500000" cy="216000"/>
        </a:xfrm>
        <a:prstGeom prst="rect">
          <a:avLst/>
        </a:prstGeom>
        <a:solidFill>
          <a:srgbClr val="CCFFFF"/>
        </a:solidFill>
        <a:ln w="9525">
          <a:solidFill>
            <a:srgbClr val="000000"/>
          </a:solidFill>
          <a:miter lim="800000"/>
          <a:headEnd/>
          <a:tailEnd/>
        </a:ln>
      </xdr:spPr>
      <xdr:txBody>
        <a:bodyPr vertOverflow="clip" wrap="square" lIns="27432" tIns="18288" rIns="27432" bIns="18288" anchor="ctr" upright="1"/>
        <a:lstStyle/>
        <a:p>
          <a:pPr algn="l" rtl="0">
            <a:defRPr sz="1000"/>
          </a:pPr>
          <a:r>
            <a:rPr lang="ja-JP" altLang="en-US" sz="1050" b="0" i="0" u="none" strike="noStrike" baseline="0">
              <a:solidFill>
                <a:srgbClr val="000000"/>
              </a:solidFill>
              <a:latin typeface="MS UI Gothic"/>
              <a:ea typeface="MS UI Gothic"/>
            </a:rPr>
            <a:t>※金額の記入単位は千円単位です。（記入例５０，０００円→５０千円）</a:t>
          </a:r>
        </a:p>
      </xdr:txBody>
    </xdr:sp>
    <xdr:clientData/>
  </xdr:twoCellAnchor>
  <xdr:twoCellAnchor>
    <xdr:from>
      <xdr:col>84</xdr:col>
      <xdr:colOff>0</xdr:colOff>
      <xdr:row>23</xdr:row>
      <xdr:rowOff>57150</xdr:rowOff>
    </xdr:from>
    <xdr:to>
      <xdr:col>84</xdr:col>
      <xdr:colOff>0</xdr:colOff>
      <xdr:row>24</xdr:row>
      <xdr:rowOff>19050</xdr:rowOff>
    </xdr:to>
    <xdr:sp macro="" textlink="">
      <xdr:nvSpPr>
        <xdr:cNvPr id="24123" name="Text Box 1595">
          <a:extLst>
            <a:ext uri="{FF2B5EF4-FFF2-40B4-BE49-F238E27FC236}">
              <a16:creationId xmlns:a16="http://schemas.microsoft.com/office/drawing/2014/main" id="{00000000-0008-0000-0700-00003B5E0000}"/>
            </a:ext>
          </a:extLst>
        </xdr:cNvPr>
        <xdr:cNvSpPr txBox="1">
          <a:spLocks noChangeArrowheads="1"/>
        </xdr:cNvSpPr>
      </xdr:nvSpPr>
      <xdr:spPr bwMode="auto">
        <a:xfrm>
          <a:off x="12420600" y="31623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①</a:t>
          </a:r>
        </a:p>
      </xdr:txBody>
    </xdr:sp>
    <xdr:clientData/>
  </xdr:twoCellAnchor>
  <xdr:twoCellAnchor>
    <xdr:from>
      <xdr:col>84</xdr:col>
      <xdr:colOff>0</xdr:colOff>
      <xdr:row>23</xdr:row>
      <xdr:rowOff>57150</xdr:rowOff>
    </xdr:from>
    <xdr:to>
      <xdr:col>84</xdr:col>
      <xdr:colOff>0</xdr:colOff>
      <xdr:row>24</xdr:row>
      <xdr:rowOff>19050</xdr:rowOff>
    </xdr:to>
    <xdr:sp macro="" textlink="">
      <xdr:nvSpPr>
        <xdr:cNvPr id="24124" name="Text Box 1596">
          <a:extLst>
            <a:ext uri="{FF2B5EF4-FFF2-40B4-BE49-F238E27FC236}">
              <a16:creationId xmlns:a16="http://schemas.microsoft.com/office/drawing/2014/main" id="{00000000-0008-0000-0700-00003C5E0000}"/>
            </a:ext>
          </a:extLst>
        </xdr:cNvPr>
        <xdr:cNvSpPr txBox="1">
          <a:spLocks noChangeArrowheads="1"/>
        </xdr:cNvSpPr>
      </xdr:nvSpPr>
      <xdr:spPr bwMode="auto">
        <a:xfrm>
          <a:off x="12420600" y="3162300"/>
          <a:ext cx="0" cy="95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1000" b="0" i="0" u="none" strike="noStrike" baseline="0">
              <a:solidFill>
                <a:srgbClr val="000000"/>
              </a:solidFill>
              <a:latin typeface="ＭＳ Ｐゴシック"/>
              <a:ea typeface="ＭＳ Ｐゴシック"/>
            </a:rPr>
            <a:t>②</a:t>
          </a:r>
        </a:p>
      </xdr:txBody>
    </xdr:sp>
    <xdr:clientData/>
  </xdr:twoCellAnchor>
  <xdr:twoCellAnchor>
    <xdr:from>
      <xdr:col>82</xdr:col>
      <xdr:colOff>133350</xdr:colOff>
      <xdr:row>8</xdr:row>
      <xdr:rowOff>9525</xdr:rowOff>
    </xdr:from>
    <xdr:to>
      <xdr:col>87</xdr:col>
      <xdr:colOff>133350</xdr:colOff>
      <xdr:row>16</xdr:row>
      <xdr:rowOff>0</xdr:rowOff>
    </xdr:to>
    <xdr:sp macro="" textlink="">
      <xdr:nvSpPr>
        <xdr:cNvPr id="24126" name="Text Box 1598">
          <a:extLst>
            <a:ext uri="{FF2B5EF4-FFF2-40B4-BE49-F238E27FC236}">
              <a16:creationId xmlns:a16="http://schemas.microsoft.com/office/drawing/2014/main" id="{00000000-0008-0000-0700-00003E5E0000}"/>
            </a:ext>
          </a:extLst>
        </xdr:cNvPr>
        <xdr:cNvSpPr txBox="1">
          <a:spLocks noChangeArrowheads="1"/>
        </xdr:cNvSpPr>
      </xdr:nvSpPr>
      <xdr:spPr bwMode="auto">
        <a:xfrm>
          <a:off x="12249150" y="1114425"/>
          <a:ext cx="3352800" cy="1057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64008" bIns="0" anchor="t" upright="1"/>
        <a:lstStyle/>
        <a:p>
          <a:pPr algn="ctr" rtl="0">
            <a:lnSpc>
              <a:spcPts val="3600"/>
            </a:lnSpc>
            <a:defRPr sz="1000"/>
          </a:pPr>
          <a:r>
            <a:rPr lang="ja-JP" altLang="en-US" sz="3200" b="0" i="0" u="none" strike="noStrike" baseline="0">
              <a:solidFill>
                <a:srgbClr val="0000FF"/>
              </a:solidFill>
              <a:latin typeface="ＭＳ Ｐゴシック"/>
              <a:ea typeface="ＭＳ Ｐゴシック"/>
            </a:rPr>
            <a:t>家計費</a:t>
          </a:r>
          <a:r>
            <a:rPr lang="ja-JP" altLang="en-US" sz="2000" b="0" i="0" u="none" strike="noStrike" baseline="0">
              <a:solidFill>
                <a:srgbClr val="0000FF"/>
              </a:solidFill>
              <a:latin typeface="ＭＳ Ｐゴシック"/>
              <a:ea typeface="ＭＳ Ｐゴシック"/>
            </a:rPr>
            <a:t>の</a:t>
          </a:r>
          <a:r>
            <a:rPr lang="ja-JP" altLang="en-US" sz="3200" b="0" i="0" u="none" strike="noStrike" baseline="0">
              <a:solidFill>
                <a:srgbClr val="0000FF"/>
              </a:solidFill>
              <a:latin typeface="ＭＳ Ｐゴシック"/>
              <a:ea typeface="ＭＳ Ｐゴシック"/>
            </a:rPr>
            <a:t>現金</a:t>
          </a:r>
          <a:r>
            <a:rPr lang="ja-JP" altLang="en-US" sz="2000" b="0" i="0" u="none" strike="noStrike" baseline="0">
              <a:solidFill>
                <a:srgbClr val="000000"/>
              </a:solidFill>
              <a:latin typeface="ＭＳ Ｐゴシック"/>
              <a:ea typeface="ＭＳ Ｐゴシック"/>
            </a:rPr>
            <a:t>支出</a:t>
          </a:r>
          <a:endParaRPr lang="ja-JP" altLang="en-US" sz="1100" b="0" i="0" u="none" strike="noStrike" baseline="0">
            <a:solidFill>
              <a:srgbClr val="000000"/>
            </a:solidFill>
            <a:latin typeface="ＭＳ Ｐゴシック"/>
            <a:ea typeface="ＭＳ Ｐゴシック"/>
          </a:endParaRPr>
        </a:p>
        <a:p>
          <a:pPr algn="ctr" rtl="0">
            <a:lnSpc>
              <a:spcPts val="1700"/>
            </a:lnSpc>
            <a:defRPr sz="1000"/>
          </a:pPr>
          <a:r>
            <a:rPr lang="ja-JP" altLang="en-US" sz="11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ＭＳ Ｐゴシック"/>
              <a:ea typeface="ＭＳ Ｐゴシック"/>
            </a:rPr>
            <a:t>（７０-１に連動）</a:t>
          </a:r>
        </a:p>
      </xdr:txBody>
    </xdr:sp>
    <xdr:clientData/>
  </xdr:twoCellAnchor>
  <xdr:oneCellAnchor>
    <xdr:from>
      <xdr:col>86</xdr:col>
      <xdr:colOff>167492</xdr:colOff>
      <xdr:row>22</xdr:row>
      <xdr:rowOff>127813</xdr:rowOff>
    </xdr:from>
    <xdr:ext cx="777521" cy="211981"/>
    <xdr:sp macro="" textlink="">
      <xdr:nvSpPr>
        <xdr:cNvPr id="2" name="Rectangle 21">
          <a:extLst>
            <a:ext uri="{FF2B5EF4-FFF2-40B4-BE49-F238E27FC236}">
              <a16:creationId xmlns:a16="http://schemas.microsoft.com/office/drawing/2014/main" id="{00000000-0008-0000-0700-000002000000}"/>
            </a:ext>
          </a:extLst>
        </xdr:cNvPr>
        <xdr:cNvSpPr>
          <a:spLocks noChangeArrowheads="1"/>
        </xdr:cNvSpPr>
      </xdr:nvSpPr>
      <xdr:spPr bwMode="auto">
        <a:xfrm>
          <a:off x="14562148" y="3056751"/>
          <a:ext cx="777521" cy="211981"/>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1050" b="0" i="0" u="none" strike="noStrike" baseline="0">
              <a:solidFill>
                <a:srgbClr val="000000"/>
              </a:solidFill>
              <a:latin typeface="ＭＳ Ｐゴシック"/>
              <a:ea typeface="ＭＳ Ｐゴシック"/>
            </a:rPr>
            <a:t>（単位：千円）</a:t>
          </a:r>
        </a:p>
      </xdr:txBody>
    </xdr:sp>
    <xdr:clientData/>
  </xdr:oneCellAnchor>
  <xdr:twoCellAnchor>
    <xdr:from>
      <xdr:col>81</xdr:col>
      <xdr:colOff>104775</xdr:colOff>
      <xdr:row>15</xdr:row>
      <xdr:rowOff>123825</xdr:rowOff>
    </xdr:from>
    <xdr:to>
      <xdr:col>87</xdr:col>
      <xdr:colOff>180975</xdr:colOff>
      <xdr:row>23</xdr:row>
      <xdr:rowOff>114300</xdr:rowOff>
    </xdr:to>
    <xdr:sp macro="" textlink="">
      <xdr:nvSpPr>
        <xdr:cNvPr id="24135" name="Text Box 1607">
          <a:extLst>
            <a:ext uri="{FF2B5EF4-FFF2-40B4-BE49-F238E27FC236}">
              <a16:creationId xmlns:a16="http://schemas.microsoft.com/office/drawing/2014/main" id="{00000000-0008-0000-0700-0000475E0000}"/>
            </a:ext>
          </a:extLst>
        </xdr:cNvPr>
        <xdr:cNvSpPr txBox="1">
          <a:spLocks noChangeArrowheads="1"/>
        </xdr:cNvSpPr>
      </xdr:nvSpPr>
      <xdr:spPr bwMode="auto">
        <a:xfrm>
          <a:off x="12068175" y="2162175"/>
          <a:ext cx="3581400" cy="1057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0" anchor="t" upright="1"/>
        <a:lstStyle/>
        <a:p>
          <a:pPr algn="ctr" rtl="0">
            <a:lnSpc>
              <a:spcPts val="2300"/>
            </a:lnSpc>
            <a:defRPr sz="1000"/>
          </a:pPr>
          <a:r>
            <a:rPr lang="ja-JP" altLang="en-US" sz="1600" b="0" i="0" u="none" strike="noStrike" baseline="0">
              <a:solidFill>
                <a:srgbClr val="000000"/>
              </a:solidFill>
              <a:latin typeface="ＭＳ Ｐゴシック"/>
              <a:ea typeface="ＭＳ Ｐゴシック"/>
            </a:rPr>
            <a:t>■家計費を</a:t>
          </a:r>
          <a:r>
            <a:rPr lang="ja-JP" altLang="en-US" sz="2000" b="0" i="0" u="none" strike="noStrike" baseline="0">
              <a:solidFill>
                <a:srgbClr val="000000"/>
              </a:solidFill>
              <a:latin typeface="ＭＳ Ｐゴシック"/>
              <a:ea typeface="ＭＳ Ｐゴシック"/>
            </a:rPr>
            <a:t>現金</a:t>
          </a:r>
          <a:r>
            <a:rPr lang="ja-JP" altLang="en-US" sz="1600" b="0" i="0" u="none" strike="noStrike" baseline="0">
              <a:solidFill>
                <a:srgbClr val="000000"/>
              </a:solidFill>
              <a:latin typeface="ＭＳ Ｐゴシック"/>
              <a:ea typeface="ＭＳ Ｐゴシック"/>
            </a:rPr>
            <a:t>で受け取る場合は</a:t>
          </a:r>
        </a:p>
        <a:p>
          <a:pPr algn="ctr" rtl="0">
            <a:lnSpc>
              <a:spcPts val="1900"/>
            </a:lnSpc>
            <a:defRPr sz="1000"/>
          </a:pPr>
          <a:r>
            <a:rPr lang="ja-JP" altLang="en-US" sz="1600" b="0" i="0" u="none" strike="noStrike" baseline="0">
              <a:solidFill>
                <a:srgbClr val="000000"/>
              </a:solidFill>
              <a:latin typeface="ＭＳ Ｐゴシック"/>
              <a:ea typeface="ＭＳ Ｐゴシック"/>
            </a:rPr>
            <a:t>必ず記入して下さい。</a:t>
          </a: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記入が無い場合は現金でおろすことができません　　　　　　　　　</a:t>
          </a:r>
        </a:p>
      </xdr:txBody>
    </xdr:sp>
    <xdr:clientData/>
  </xdr:twoCellAnchor>
  <xdr:twoCellAnchor>
    <xdr:from>
      <xdr:col>83</xdr:col>
      <xdr:colOff>47625</xdr:colOff>
      <xdr:row>59</xdr:row>
      <xdr:rowOff>76200</xdr:rowOff>
    </xdr:from>
    <xdr:to>
      <xdr:col>87</xdr:col>
      <xdr:colOff>19050</xdr:colOff>
      <xdr:row>67</xdr:row>
      <xdr:rowOff>76200</xdr:rowOff>
    </xdr:to>
    <xdr:sp macro="" textlink="">
      <xdr:nvSpPr>
        <xdr:cNvPr id="24136" name="Text Box 1608">
          <a:extLst>
            <a:ext uri="{FF2B5EF4-FFF2-40B4-BE49-F238E27FC236}">
              <a16:creationId xmlns:a16="http://schemas.microsoft.com/office/drawing/2014/main" id="{00000000-0008-0000-0700-0000485E0000}"/>
            </a:ext>
          </a:extLst>
        </xdr:cNvPr>
        <xdr:cNvSpPr txBox="1">
          <a:spLocks noChangeArrowheads="1"/>
        </xdr:cNvSpPr>
      </xdr:nvSpPr>
      <xdr:spPr bwMode="auto">
        <a:xfrm>
          <a:off x="12315825" y="7981950"/>
          <a:ext cx="3171825" cy="1066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月ごとに設定する方は各月に、</a:t>
          </a:r>
        </a:p>
        <a:p>
          <a:pPr algn="l" rtl="0">
            <a:lnSpc>
              <a:spcPts val="2300"/>
            </a:lnSpc>
            <a:defRPr sz="1000"/>
          </a:pPr>
          <a:r>
            <a:rPr lang="ja-JP" altLang="en-US" sz="2000" b="1" i="0" u="none" strike="noStrike" baseline="0">
              <a:solidFill>
                <a:srgbClr val="0000FF"/>
              </a:solidFill>
              <a:latin typeface="ＭＳ Ｐゴシック"/>
              <a:ea typeface="ＭＳ Ｐゴシック"/>
            </a:rPr>
            <a:t>年額設定</a:t>
          </a:r>
          <a:r>
            <a:rPr lang="ja-JP" altLang="en-US" sz="1400" b="0" i="0" u="none" strike="noStrike" baseline="0">
              <a:solidFill>
                <a:srgbClr val="000000"/>
              </a:solidFill>
              <a:latin typeface="ＭＳ Ｐゴシック"/>
              <a:ea typeface="ＭＳ Ｐゴシック"/>
            </a:rPr>
            <a:t>する方は</a:t>
          </a:r>
          <a:r>
            <a:rPr lang="ja-JP" altLang="en-US" sz="1800" b="1" i="0" u="none" strike="noStrike" baseline="0">
              <a:solidFill>
                <a:srgbClr val="0000FF"/>
              </a:solidFill>
              <a:latin typeface="ＭＳ Ｐゴシック"/>
              <a:ea typeface="ＭＳ Ｐゴシック"/>
            </a:rPr>
            <a:t>合計欄</a:t>
          </a:r>
          <a:r>
            <a:rPr lang="ja-JP" altLang="en-US" sz="1400" b="0" i="0" u="none" strike="noStrike" baseline="0">
              <a:solidFill>
                <a:srgbClr val="000000"/>
              </a:solidFill>
              <a:latin typeface="ＭＳ Ｐゴシック"/>
              <a:ea typeface="ＭＳ Ｐゴシック"/>
            </a:rPr>
            <a:t>に</a:t>
          </a:r>
        </a:p>
        <a:p>
          <a:pPr algn="l" rtl="0">
            <a:lnSpc>
              <a:spcPts val="1500"/>
            </a:lnSpc>
            <a:defRPr sz="1000"/>
          </a:pPr>
          <a:r>
            <a:rPr lang="ja-JP" altLang="en-US" sz="1400" b="0" i="0" u="none" strike="noStrike" baseline="0">
              <a:solidFill>
                <a:srgbClr val="000000"/>
              </a:solidFill>
              <a:latin typeface="ＭＳ Ｐゴシック"/>
              <a:ea typeface="ＭＳ Ｐゴシック"/>
            </a:rPr>
            <a:t>金額を記入して下さい。</a:t>
          </a:r>
        </a:p>
      </xdr:txBody>
    </xdr:sp>
    <xdr:clientData/>
  </xdr:twoCellAnchor>
  <xdr:twoCellAnchor>
    <xdr:from>
      <xdr:col>85</xdr:col>
      <xdr:colOff>133350</xdr:colOff>
      <xdr:row>56</xdr:row>
      <xdr:rowOff>47625</xdr:rowOff>
    </xdr:from>
    <xdr:to>
      <xdr:col>87</xdr:col>
      <xdr:colOff>57150</xdr:colOff>
      <xdr:row>59</xdr:row>
      <xdr:rowOff>123825</xdr:rowOff>
    </xdr:to>
    <xdr:sp macro="" textlink="">
      <xdr:nvSpPr>
        <xdr:cNvPr id="24137" name="Text Box 1609">
          <a:extLst>
            <a:ext uri="{FF2B5EF4-FFF2-40B4-BE49-F238E27FC236}">
              <a16:creationId xmlns:a16="http://schemas.microsoft.com/office/drawing/2014/main" id="{00000000-0008-0000-0700-0000495E0000}"/>
            </a:ext>
          </a:extLst>
        </xdr:cNvPr>
        <xdr:cNvSpPr txBox="1">
          <a:spLocks noChangeArrowheads="1"/>
        </xdr:cNvSpPr>
      </xdr:nvSpPr>
      <xdr:spPr bwMode="auto">
        <a:xfrm>
          <a:off x="13239750" y="7553325"/>
          <a:ext cx="2286000"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600" b="0" i="0" u="none" strike="noStrike" baseline="0">
              <a:solidFill>
                <a:srgbClr val="000000"/>
              </a:solidFill>
              <a:latin typeface="ＭＳ Ｐゴシック"/>
              <a:ea typeface="ＭＳ Ｐゴシック"/>
            </a:rPr>
            <a:t>５</a:t>
          </a:r>
          <a:r>
            <a:rPr lang="ja-JP" altLang="en-US" sz="1100" b="0" i="0" u="none" strike="noStrike" baseline="0">
              <a:solidFill>
                <a:srgbClr val="000000"/>
              </a:solidFill>
              <a:latin typeface="ＭＳ Ｐゴシック"/>
              <a:ea typeface="ＭＳ Ｐゴシック"/>
            </a:rPr>
            <a:t>ページの</a:t>
          </a:r>
          <a:r>
            <a:rPr lang="ja-JP" altLang="en-US" sz="1400" b="0" i="0" u="none" strike="noStrike" baseline="0">
              <a:solidFill>
                <a:srgbClr val="000000"/>
              </a:solidFill>
              <a:latin typeface="ＭＳ Ｐゴシック"/>
              <a:ea typeface="ＭＳ Ｐゴシック"/>
            </a:rPr>
            <a:t>70-1</a:t>
          </a:r>
          <a:r>
            <a:rPr lang="ja-JP" altLang="en-US" sz="1100" b="0" i="0" u="none" strike="noStrike" baseline="0">
              <a:solidFill>
                <a:srgbClr val="000000"/>
              </a:solidFill>
              <a:latin typeface="ＭＳ Ｐゴシック"/>
              <a:ea typeface="ＭＳ Ｐゴシック"/>
            </a:rPr>
            <a:t> に転記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K29"/>
  <sheetViews>
    <sheetView showGridLines="0" workbookViewId="0">
      <selection activeCell="E40" sqref="E40"/>
    </sheetView>
  </sheetViews>
  <sheetFormatPr defaultRowHeight="17.25" customHeight="1" x14ac:dyDescent="0.15"/>
  <cols>
    <col min="1" max="1" width="2.5" style="44" customWidth="1"/>
    <col min="2" max="2" width="3.625" style="44" customWidth="1"/>
    <col min="3" max="10" width="9" style="44"/>
    <col min="11" max="11" width="2" style="44" customWidth="1"/>
    <col min="12" max="15" width="1.875" style="44" customWidth="1"/>
    <col min="16" max="16384" width="9" style="44"/>
  </cols>
  <sheetData>
    <row r="2" spans="2:11" ht="21" x14ac:dyDescent="0.15">
      <c r="B2" s="54" t="s">
        <v>700</v>
      </c>
      <c r="C2" s="52"/>
      <c r="D2" s="52"/>
      <c r="E2" s="52"/>
      <c r="F2" s="52"/>
      <c r="G2" s="52"/>
      <c r="H2" s="52"/>
      <c r="I2" s="52"/>
      <c r="J2" s="53"/>
      <c r="K2" s="53"/>
    </row>
    <row r="4" spans="2:11" ht="17.25" customHeight="1" x14ac:dyDescent="0.15">
      <c r="B4" s="45" t="s">
        <v>206</v>
      </c>
      <c r="C4" s="44" t="s">
        <v>418</v>
      </c>
    </row>
    <row r="5" spans="2:11" ht="17.25" customHeight="1" x14ac:dyDescent="0.15">
      <c r="B5" s="45"/>
    </row>
    <row r="6" spans="2:11" ht="17.25" customHeight="1" x14ac:dyDescent="0.15">
      <c r="B6" s="45" t="s">
        <v>207</v>
      </c>
      <c r="C6" s="85" t="s">
        <v>175</v>
      </c>
      <c r="D6" s="86"/>
      <c r="E6" s="86"/>
      <c r="F6" s="86"/>
      <c r="G6" s="86"/>
      <c r="H6" s="86"/>
      <c r="I6" s="86"/>
      <c r="J6" s="86"/>
    </row>
    <row r="7" spans="2:11" ht="17.25" customHeight="1" x14ac:dyDescent="0.15">
      <c r="B7" s="45"/>
      <c r="C7" s="86"/>
      <c r="D7" s="86"/>
      <c r="E7" s="86"/>
      <c r="F7" s="86"/>
      <c r="G7" s="86"/>
      <c r="H7" s="86"/>
      <c r="I7" s="86"/>
      <c r="J7" s="86"/>
    </row>
    <row r="8" spans="2:11" ht="17.25" customHeight="1" x14ac:dyDescent="0.15">
      <c r="B8" s="45"/>
      <c r="C8" s="86"/>
      <c r="D8" s="86"/>
      <c r="E8" s="86"/>
      <c r="F8" s="86"/>
      <c r="G8" s="86"/>
      <c r="H8" s="86"/>
      <c r="I8" s="86"/>
      <c r="J8" s="86"/>
    </row>
    <row r="9" spans="2:11" ht="17.25" customHeight="1" x14ac:dyDescent="0.15">
      <c r="B9" s="45"/>
      <c r="C9" s="86"/>
      <c r="D9" s="86"/>
      <c r="E9" s="86"/>
      <c r="F9" s="86"/>
      <c r="G9" s="86"/>
      <c r="H9" s="86"/>
      <c r="I9" s="86"/>
      <c r="J9" s="86"/>
    </row>
    <row r="10" spans="2:11" ht="21.75" customHeight="1" x14ac:dyDescent="0.15">
      <c r="C10" s="86"/>
      <c r="D10" s="86"/>
      <c r="E10" s="86"/>
      <c r="F10" s="86"/>
      <c r="G10" s="86"/>
      <c r="H10" s="86"/>
      <c r="I10" s="86"/>
      <c r="J10" s="86"/>
    </row>
    <row r="11" spans="2:11" ht="17.25" customHeight="1" x14ac:dyDescent="0.15">
      <c r="C11" s="46"/>
      <c r="D11" s="46"/>
      <c r="E11" s="46"/>
      <c r="F11" s="46"/>
      <c r="G11" s="46"/>
      <c r="H11" s="46"/>
      <c r="I11" s="46"/>
      <c r="J11" s="46"/>
    </row>
    <row r="12" spans="2:11" ht="17.25" customHeight="1" x14ac:dyDescent="0.15">
      <c r="C12" s="46"/>
      <c r="D12" s="46"/>
      <c r="E12" s="46"/>
      <c r="F12" s="46"/>
      <c r="G12" s="46"/>
      <c r="H12" s="46"/>
      <c r="I12" s="46"/>
      <c r="J12" s="46"/>
    </row>
    <row r="13" spans="2:11" ht="17.25" customHeight="1" x14ac:dyDescent="0.15">
      <c r="C13" s="46"/>
      <c r="D13" s="46"/>
      <c r="E13" s="46"/>
      <c r="F13" s="46"/>
      <c r="G13" s="46"/>
      <c r="H13" s="46"/>
      <c r="I13" s="46"/>
      <c r="J13" s="46"/>
    </row>
    <row r="14" spans="2:11" ht="17.25" customHeight="1" x14ac:dyDescent="0.15">
      <c r="C14" s="46"/>
      <c r="D14" s="46"/>
      <c r="E14" s="46"/>
      <c r="F14" s="46"/>
      <c r="G14" s="46"/>
      <c r="H14" s="46"/>
      <c r="I14" s="46"/>
      <c r="J14" s="46"/>
    </row>
    <row r="15" spans="2:11" ht="17.25" customHeight="1" x14ac:dyDescent="0.15">
      <c r="C15" s="46"/>
      <c r="D15" s="46"/>
      <c r="E15" s="46"/>
      <c r="F15" s="46"/>
      <c r="G15" s="46"/>
      <c r="H15" s="46"/>
      <c r="I15" s="46"/>
      <c r="J15" s="46"/>
    </row>
    <row r="16" spans="2:11" ht="17.25" customHeight="1" x14ac:dyDescent="0.15">
      <c r="B16" s="45" t="s">
        <v>208</v>
      </c>
      <c r="C16" s="47"/>
      <c r="D16" s="44" t="s">
        <v>682</v>
      </c>
    </row>
    <row r="17" spans="2:10" ht="17.25" customHeight="1" x14ac:dyDescent="0.15">
      <c r="B17" s="45"/>
    </row>
    <row r="18" spans="2:10" ht="17.25" customHeight="1" x14ac:dyDescent="0.15">
      <c r="B18" s="45"/>
      <c r="C18" s="44" t="s">
        <v>405</v>
      </c>
    </row>
    <row r="19" spans="2:10" ht="17.25" customHeight="1" x14ac:dyDescent="0.15">
      <c r="B19" s="45"/>
    </row>
    <row r="21" spans="2:10" ht="17.25" customHeight="1" x14ac:dyDescent="0.15">
      <c r="B21" s="45" t="s">
        <v>209</v>
      </c>
      <c r="C21" s="44" t="s">
        <v>400</v>
      </c>
    </row>
    <row r="22" spans="2:10" ht="17.25" customHeight="1" x14ac:dyDescent="0.15">
      <c r="C22" s="46"/>
      <c r="D22" s="46"/>
      <c r="E22" s="46"/>
      <c r="F22" s="46"/>
      <c r="G22" s="46"/>
      <c r="H22" s="46"/>
      <c r="I22" s="46"/>
      <c r="J22" s="46"/>
    </row>
    <row r="23" spans="2:10" ht="17.25" customHeight="1" x14ac:dyDescent="0.15">
      <c r="C23" s="46"/>
      <c r="D23" s="46"/>
      <c r="E23" s="46"/>
      <c r="F23" s="46"/>
      <c r="G23" s="46"/>
      <c r="H23" s="46"/>
      <c r="I23" s="46"/>
      <c r="J23" s="46"/>
    </row>
    <row r="24" spans="2:10" ht="19.5" customHeight="1" x14ac:dyDescent="0.15">
      <c r="B24" s="45" t="s">
        <v>210</v>
      </c>
      <c r="C24" s="87" t="s">
        <v>401</v>
      </c>
      <c r="D24" s="87"/>
      <c r="E24" s="87"/>
      <c r="F24" s="87"/>
      <c r="G24" s="87"/>
      <c r="H24" s="87"/>
      <c r="I24" s="87"/>
      <c r="J24" s="87"/>
    </row>
    <row r="25" spans="2:10" ht="21.75" customHeight="1" x14ac:dyDescent="0.15">
      <c r="C25" s="87"/>
      <c r="D25" s="87"/>
      <c r="E25" s="87"/>
      <c r="F25" s="87"/>
      <c r="G25" s="87"/>
      <c r="H25" s="87"/>
      <c r="I25" s="87"/>
      <c r="J25" s="87"/>
    </row>
    <row r="26" spans="2:10" ht="17.25" customHeight="1" x14ac:dyDescent="0.15">
      <c r="C26" s="48"/>
      <c r="D26" s="48"/>
      <c r="E26" s="48"/>
      <c r="F26" s="48"/>
      <c r="G26" s="48"/>
      <c r="H26" s="48"/>
      <c r="I26" s="48"/>
      <c r="J26" s="48"/>
    </row>
    <row r="27" spans="2:10" ht="17.25" customHeight="1" x14ac:dyDescent="0.15">
      <c r="B27" s="45" t="s">
        <v>211</v>
      </c>
      <c r="C27" s="44" t="s">
        <v>402</v>
      </c>
    </row>
    <row r="28" spans="2:10" ht="17.25" customHeight="1" x14ac:dyDescent="0.15">
      <c r="D28" s="47"/>
      <c r="E28" s="86" t="s">
        <v>404</v>
      </c>
      <c r="F28" s="86"/>
      <c r="G28" s="86"/>
      <c r="H28" s="86"/>
      <c r="I28" s="86"/>
      <c r="J28" s="86"/>
    </row>
    <row r="29" spans="2:10" ht="17.25" customHeight="1" x14ac:dyDescent="0.15">
      <c r="D29" s="44" t="s">
        <v>403</v>
      </c>
    </row>
  </sheetData>
  <mergeCells count="3">
    <mergeCell ref="C6:J10"/>
    <mergeCell ref="C24:J25"/>
    <mergeCell ref="E28:J28"/>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4:CL122"/>
  <sheetViews>
    <sheetView showGridLines="0" showZeros="0" zoomScale="90" zoomScaleNormal="80" zoomScaleSheetLayoutView="85" workbookViewId="0">
      <selection activeCell="B26" sqref="B26:BX32"/>
    </sheetView>
  </sheetViews>
  <sheetFormatPr defaultColWidth="2.125" defaultRowHeight="10.5" customHeight="1" x14ac:dyDescent="0.15"/>
  <cols>
    <col min="1" max="16384" width="2.125" style="1"/>
  </cols>
  <sheetData>
    <row r="4" spans="3:90" ht="10.5" customHeight="1" x14ac:dyDescent="0.15">
      <c r="C4" s="129" t="s">
        <v>149</v>
      </c>
      <c r="D4" s="129"/>
      <c r="E4" s="129"/>
      <c r="F4" s="129"/>
      <c r="G4" s="129"/>
      <c r="H4" s="129"/>
      <c r="I4" s="129"/>
      <c r="J4" s="129"/>
      <c r="K4" s="130" t="s">
        <v>150</v>
      </c>
      <c r="L4" s="130"/>
      <c r="M4" s="130"/>
      <c r="N4" s="130"/>
      <c r="O4" s="130"/>
      <c r="P4" s="130"/>
      <c r="Q4" s="131">
        <v>46053</v>
      </c>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BL4" s="40"/>
      <c r="BM4" s="40"/>
      <c r="BN4" s="55"/>
      <c r="BO4" s="55"/>
      <c r="BP4" s="55"/>
      <c r="BQ4" s="55"/>
      <c r="BR4" s="55"/>
      <c r="BS4" s="55"/>
      <c r="BT4" s="55"/>
      <c r="BU4" s="55"/>
      <c r="BV4" s="55"/>
      <c r="BW4" s="55"/>
    </row>
    <row r="5" spans="3:90" ht="10.5" customHeight="1" x14ac:dyDescent="0.15">
      <c r="C5" s="129"/>
      <c r="D5" s="129"/>
      <c r="E5" s="129"/>
      <c r="F5" s="129"/>
      <c r="G5" s="129"/>
      <c r="H5" s="129"/>
      <c r="I5" s="129"/>
      <c r="J5" s="129"/>
      <c r="K5" s="130"/>
      <c r="L5" s="130"/>
      <c r="M5" s="130"/>
      <c r="N5" s="130"/>
      <c r="O5" s="130"/>
      <c r="P5" s="130"/>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BL5" s="40"/>
      <c r="BM5" s="40"/>
      <c r="BN5" s="55"/>
      <c r="BO5" s="55"/>
      <c r="BP5" s="55"/>
      <c r="BQ5" s="55"/>
      <c r="BR5" s="55"/>
      <c r="BS5" s="55"/>
      <c r="BT5" s="55"/>
      <c r="BU5" s="55"/>
      <c r="BV5" s="55"/>
      <c r="BW5" s="55"/>
    </row>
    <row r="6" spans="3:90" ht="14.25" customHeight="1" x14ac:dyDescent="0.15">
      <c r="C6" s="129"/>
      <c r="D6" s="129"/>
      <c r="E6" s="129"/>
      <c r="F6" s="129"/>
      <c r="G6" s="129"/>
      <c r="H6" s="129"/>
      <c r="I6" s="129"/>
      <c r="J6" s="129"/>
      <c r="K6" s="130"/>
      <c r="L6" s="130"/>
      <c r="M6" s="130"/>
      <c r="N6" s="130"/>
      <c r="O6" s="130"/>
      <c r="P6" s="130"/>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3"/>
      <c r="BA6" s="3"/>
      <c r="BD6" s="3"/>
      <c r="BE6" s="3"/>
      <c r="BF6" s="3"/>
      <c r="BG6" s="3"/>
      <c r="BH6" s="3"/>
      <c r="BI6" s="3"/>
      <c r="BJ6" s="3"/>
      <c r="BK6" s="3"/>
      <c r="BL6" s="40"/>
      <c r="BM6" s="40"/>
      <c r="BN6" s="55"/>
      <c r="BO6" s="55"/>
      <c r="BP6" s="55"/>
      <c r="BQ6" s="55"/>
      <c r="BR6" s="55"/>
      <c r="BS6" s="55"/>
      <c r="BT6" s="55"/>
      <c r="BU6" s="55"/>
      <c r="BV6" s="55"/>
      <c r="BW6" s="55"/>
      <c r="BX6" s="3"/>
      <c r="BY6" s="3"/>
      <c r="BZ6" s="3"/>
      <c r="CA6" s="3"/>
      <c r="CB6" s="3"/>
      <c r="CC6" s="3"/>
      <c r="CD6" s="3"/>
      <c r="CE6" s="3"/>
      <c r="CF6" s="3"/>
      <c r="CG6" s="3"/>
      <c r="CH6" s="3"/>
      <c r="CI6" s="3"/>
      <c r="CJ6" s="3"/>
      <c r="CK6" s="3"/>
      <c r="CL6" s="3"/>
    </row>
    <row r="7" spans="3:90" ht="10.5" customHeight="1" x14ac:dyDescent="0.15">
      <c r="C7" s="129" t="s">
        <v>151</v>
      </c>
      <c r="D7" s="129"/>
      <c r="E7" s="129"/>
      <c r="F7" s="129"/>
      <c r="G7" s="129"/>
      <c r="H7" s="129"/>
      <c r="I7" s="129"/>
      <c r="J7" s="129"/>
      <c r="K7" s="130" t="s">
        <v>150</v>
      </c>
      <c r="L7" s="130"/>
      <c r="M7" s="130"/>
      <c r="N7" s="130"/>
      <c r="O7" s="130"/>
      <c r="P7" s="130"/>
      <c r="Q7" s="132" t="s">
        <v>200</v>
      </c>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3"/>
      <c r="BA7" s="3"/>
      <c r="BD7" s="3"/>
      <c r="BE7" s="3"/>
      <c r="BF7" s="3"/>
      <c r="BG7" s="3"/>
      <c r="BH7" s="3"/>
      <c r="BI7" s="3"/>
      <c r="BJ7" s="3"/>
      <c r="BK7" s="3"/>
      <c r="BL7" s="40"/>
      <c r="BM7" s="40"/>
      <c r="BN7" s="55"/>
      <c r="BO7" s="55"/>
      <c r="BP7" s="55"/>
      <c r="BQ7" s="55"/>
      <c r="BR7" s="55"/>
      <c r="BS7" s="55"/>
      <c r="BT7" s="55"/>
      <c r="BU7" s="55"/>
      <c r="BV7" s="55"/>
      <c r="BW7" s="55"/>
      <c r="BX7" s="3"/>
      <c r="BY7" s="3"/>
      <c r="BZ7" s="3"/>
      <c r="CA7" s="3"/>
      <c r="CB7" s="3"/>
      <c r="CC7" s="3"/>
      <c r="CD7" s="3"/>
      <c r="CE7" s="3"/>
      <c r="CF7" s="3"/>
      <c r="CG7" s="3"/>
      <c r="CH7" s="3"/>
      <c r="CI7" s="3"/>
      <c r="CJ7" s="3"/>
      <c r="CK7" s="3"/>
      <c r="CL7" s="3"/>
    </row>
    <row r="8" spans="3:90" ht="10.5" customHeight="1" x14ac:dyDescent="0.15">
      <c r="C8" s="129"/>
      <c r="D8" s="129"/>
      <c r="E8" s="129"/>
      <c r="F8" s="129"/>
      <c r="G8" s="129"/>
      <c r="H8" s="129"/>
      <c r="I8" s="129"/>
      <c r="J8" s="129"/>
      <c r="K8" s="130"/>
      <c r="L8" s="130"/>
      <c r="M8" s="130"/>
      <c r="N8" s="130"/>
      <c r="O8" s="130"/>
      <c r="P8" s="130"/>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3"/>
      <c r="BA8" s="3"/>
      <c r="BD8" s="3"/>
      <c r="BE8" s="3"/>
      <c r="BF8" s="3"/>
      <c r="BG8" s="3"/>
      <c r="BH8" s="3"/>
      <c r="BI8" s="3"/>
      <c r="BJ8" s="3"/>
      <c r="BK8" s="3"/>
      <c r="BL8" s="40"/>
      <c r="BM8" s="40"/>
      <c r="BN8" s="55"/>
      <c r="BO8" s="55"/>
      <c r="BP8" s="55"/>
      <c r="BQ8" s="55"/>
      <c r="BR8" s="55"/>
      <c r="BS8" s="55"/>
      <c r="BT8" s="55"/>
      <c r="BU8" s="55"/>
      <c r="BV8" s="55"/>
      <c r="BW8" s="55"/>
      <c r="BX8" s="3"/>
      <c r="BY8" s="3"/>
      <c r="BZ8" s="3"/>
      <c r="CA8" s="3"/>
      <c r="CB8" s="3"/>
      <c r="CC8" s="3"/>
      <c r="CD8" s="3"/>
      <c r="CE8" s="3"/>
      <c r="CF8" s="3"/>
      <c r="CG8" s="3"/>
      <c r="CH8" s="3"/>
      <c r="CI8" s="3"/>
      <c r="CJ8" s="3"/>
      <c r="CK8" s="3"/>
      <c r="CL8" s="3"/>
    </row>
    <row r="9" spans="3:90" ht="10.5" customHeight="1" x14ac:dyDescent="0.15">
      <c r="C9" s="129"/>
      <c r="D9" s="129"/>
      <c r="E9" s="129"/>
      <c r="F9" s="129"/>
      <c r="G9" s="129"/>
      <c r="H9" s="129"/>
      <c r="I9" s="129"/>
      <c r="J9" s="129"/>
      <c r="K9" s="130"/>
      <c r="L9" s="130"/>
      <c r="M9" s="130"/>
      <c r="N9" s="130"/>
      <c r="O9" s="130"/>
      <c r="P9" s="130"/>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2"/>
      <c r="AU9" s="132"/>
      <c r="AV9" s="132"/>
      <c r="AW9" s="132"/>
      <c r="AX9" s="132"/>
      <c r="AY9" s="132"/>
      <c r="AZ9" s="3"/>
      <c r="BA9" s="3"/>
      <c r="BD9" s="3"/>
      <c r="BE9" s="3"/>
      <c r="BF9" s="3"/>
      <c r="BG9" s="3"/>
      <c r="BH9" s="3"/>
      <c r="BI9" s="3"/>
      <c r="BJ9" s="3"/>
      <c r="BK9" s="3"/>
      <c r="BL9" s="40"/>
      <c r="BM9" s="40"/>
      <c r="BN9" s="55"/>
      <c r="BO9" s="55"/>
      <c r="BP9" s="55"/>
      <c r="BQ9" s="55"/>
      <c r="BR9" s="55"/>
      <c r="BS9" s="55"/>
      <c r="BT9" s="55"/>
      <c r="BU9" s="55"/>
      <c r="BV9" s="55"/>
      <c r="BW9" s="55"/>
      <c r="BX9" s="3"/>
      <c r="BY9" s="3"/>
      <c r="BZ9" s="3"/>
      <c r="CA9" s="3"/>
      <c r="CB9" s="3"/>
      <c r="CC9" s="3"/>
      <c r="CD9" s="3"/>
      <c r="CE9" s="3"/>
      <c r="CF9" s="3"/>
      <c r="CG9" s="3"/>
      <c r="CH9" s="3"/>
      <c r="CI9" s="3"/>
      <c r="CJ9" s="3"/>
      <c r="CK9" s="3"/>
      <c r="CL9" s="3"/>
    </row>
    <row r="10" spans="3:90" ht="10.5" customHeight="1" x14ac:dyDescent="0.15">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D10" s="3"/>
      <c r="BE10" s="3"/>
      <c r="BF10" s="3"/>
      <c r="BG10" s="3"/>
      <c r="BH10" s="3"/>
      <c r="BI10" s="3"/>
      <c r="BJ10" s="3"/>
      <c r="BK10" s="3"/>
      <c r="BL10" s="40"/>
      <c r="BM10" s="40"/>
      <c r="BN10" s="40"/>
      <c r="BO10" s="40"/>
      <c r="BP10" s="40"/>
      <c r="BQ10" s="40"/>
      <c r="BR10" s="40"/>
      <c r="BS10" s="40"/>
      <c r="BT10" s="40"/>
      <c r="BU10" s="40"/>
      <c r="BV10" s="40"/>
      <c r="BW10" s="40"/>
      <c r="BX10" s="3"/>
      <c r="BY10" s="3"/>
      <c r="BZ10" s="3"/>
      <c r="CA10" s="3"/>
      <c r="CB10" s="3"/>
      <c r="CC10" s="3"/>
      <c r="CD10" s="3"/>
      <c r="CE10" s="3"/>
      <c r="CF10" s="3"/>
      <c r="CG10" s="3"/>
      <c r="CH10" s="3"/>
      <c r="CI10" s="3"/>
      <c r="CJ10" s="3"/>
      <c r="CK10" s="3"/>
      <c r="CL10" s="3"/>
    </row>
    <row r="11" spans="3:90" ht="10.5" customHeight="1" x14ac:dyDescent="0.15">
      <c r="C11" s="127" t="s">
        <v>68</v>
      </c>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40"/>
      <c r="BS11" s="40"/>
      <c r="BT11" s="40"/>
      <c r="BU11" s="40"/>
      <c r="BV11" s="40"/>
      <c r="BW11" s="40"/>
      <c r="BX11" s="3"/>
      <c r="BY11" s="3"/>
      <c r="BZ11" s="3"/>
      <c r="CA11" s="3"/>
      <c r="CB11" s="3"/>
      <c r="CC11" s="3"/>
      <c r="CD11" s="3"/>
      <c r="CE11" s="3"/>
      <c r="CF11" s="3"/>
      <c r="CG11" s="3"/>
      <c r="CH11" s="3"/>
      <c r="CI11" s="3"/>
      <c r="CJ11" s="3"/>
      <c r="CK11" s="3"/>
      <c r="CL11" s="3"/>
    </row>
    <row r="12" spans="3:90" ht="10.5" customHeight="1" x14ac:dyDescent="0.15">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3"/>
      <c r="BS12" s="3"/>
      <c r="BT12" s="3"/>
      <c r="BU12" s="3"/>
      <c r="BV12" s="3"/>
      <c r="BW12" s="3"/>
      <c r="BX12" s="3"/>
      <c r="BY12" s="3"/>
      <c r="BZ12" s="3"/>
      <c r="CA12" s="3"/>
      <c r="CB12" s="3"/>
      <c r="CC12" s="3"/>
      <c r="CD12" s="3"/>
      <c r="CE12" s="3"/>
      <c r="CF12" s="3"/>
      <c r="CG12" s="3"/>
      <c r="CH12" s="3"/>
      <c r="CI12" s="3"/>
      <c r="CJ12" s="3"/>
      <c r="CK12" s="3"/>
      <c r="CL12" s="3"/>
    </row>
    <row r="13" spans="3:90" ht="10.5" customHeight="1" x14ac:dyDescent="0.15">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3"/>
      <c r="BS13" s="3"/>
      <c r="BT13" s="3"/>
      <c r="BU13" s="3"/>
      <c r="BV13" s="3"/>
      <c r="BW13" s="3"/>
      <c r="BX13" s="3"/>
      <c r="BY13" s="3"/>
      <c r="BZ13" s="3"/>
      <c r="CA13" s="3"/>
      <c r="CB13" s="3"/>
      <c r="CC13" s="3"/>
      <c r="CD13" s="3"/>
      <c r="CE13" s="3"/>
      <c r="CF13" s="3"/>
      <c r="CG13" s="3"/>
      <c r="CH13" s="3"/>
      <c r="CI13" s="3"/>
      <c r="CJ13" s="3"/>
      <c r="CK13" s="3"/>
      <c r="CL13" s="3"/>
    </row>
    <row r="14" spans="3:90" ht="10.5" customHeight="1" x14ac:dyDescent="0.15">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3"/>
      <c r="BS14" s="3"/>
      <c r="BT14" s="3"/>
      <c r="BU14" s="3"/>
      <c r="BV14" s="3"/>
      <c r="BW14" s="3"/>
      <c r="BX14" s="3"/>
      <c r="BY14" s="3"/>
      <c r="BZ14" s="3"/>
      <c r="CA14" s="3"/>
      <c r="CB14" s="3"/>
      <c r="CC14" s="3"/>
      <c r="CD14" s="3"/>
      <c r="CE14" s="3"/>
      <c r="CF14" s="3"/>
      <c r="CG14" s="3"/>
      <c r="CH14" s="3"/>
      <c r="CI14" s="3"/>
      <c r="CJ14" s="3"/>
      <c r="CK14" s="3"/>
    </row>
    <row r="15" spans="3:90" ht="10.5" customHeight="1" x14ac:dyDescent="0.15">
      <c r="C15" s="128" t="s">
        <v>212</v>
      </c>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3"/>
      <c r="BS15" s="3"/>
      <c r="BT15" s="3"/>
      <c r="BU15" s="3"/>
      <c r="BV15" s="3"/>
      <c r="BW15" s="3"/>
      <c r="BX15" s="3"/>
      <c r="BY15" s="3"/>
      <c r="BZ15" s="3"/>
      <c r="CA15" s="3"/>
      <c r="CB15" s="3"/>
      <c r="CC15" s="3"/>
      <c r="CD15" s="3"/>
      <c r="CE15" s="3"/>
      <c r="CF15" s="3"/>
      <c r="CG15" s="3"/>
      <c r="CH15" s="3"/>
      <c r="CI15" s="3"/>
      <c r="CJ15" s="3"/>
      <c r="CK15" s="3"/>
    </row>
    <row r="16" spans="3:90" ht="10.5" customHeight="1" x14ac:dyDescent="0.15">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CE16" s="3"/>
      <c r="CF16" s="3"/>
      <c r="CG16" s="3"/>
      <c r="CH16" s="3"/>
      <c r="CI16" s="3"/>
      <c r="CJ16" s="3"/>
      <c r="CK16" s="3"/>
    </row>
    <row r="17" spans="1:89" ht="10.5" customHeight="1" x14ac:dyDescent="0.15">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CE17" s="3"/>
      <c r="CF17" s="3"/>
      <c r="CG17" s="3"/>
      <c r="CH17" s="3"/>
      <c r="CI17" s="3"/>
      <c r="CJ17" s="3"/>
      <c r="CK17" s="3"/>
    </row>
    <row r="18" spans="1:89" ht="10.5" customHeight="1" x14ac:dyDescent="0.15">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9"/>
      <c r="BS18" s="9"/>
      <c r="BT18" s="9"/>
      <c r="BU18" s="9"/>
      <c r="BV18" s="9"/>
      <c r="BW18" s="9"/>
      <c r="BX18" s="9"/>
      <c r="BY18" s="9"/>
      <c r="BZ18" s="9"/>
      <c r="CA18" s="9"/>
      <c r="CB18" s="9"/>
      <c r="CC18" s="3"/>
      <c r="CD18" s="3"/>
      <c r="CE18" s="3"/>
      <c r="CF18" s="3"/>
      <c r="CG18" s="3"/>
      <c r="CH18" s="3"/>
      <c r="CI18" s="3"/>
      <c r="CJ18" s="3"/>
      <c r="CK18" s="3"/>
    </row>
    <row r="19" spans="1:89" ht="10.5" customHeight="1" x14ac:dyDescent="0.6">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D19" s="3"/>
      <c r="CE19" s="3"/>
      <c r="CF19" s="3"/>
      <c r="CG19" s="3"/>
      <c r="CH19" s="3"/>
      <c r="CI19" s="3"/>
      <c r="CJ19" s="3"/>
      <c r="CK19" s="3"/>
    </row>
    <row r="20" spans="1:89" ht="10.5" customHeight="1" x14ac:dyDescent="0.6">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D20" s="3"/>
      <c r="CE20" s="3"/>
      <c r="CF20" s="3"/>
      <c r="CG20" s="3"/>
      <c r="CH20" s="3"/>
      <c r="CI20" s="3"/>
      <c r="CJ20" s="3"/>
      <c r="CK20" s="3"/>
    </row>
    <row r="21" spans="1:89" ht="10.5" customHeight="1" x14ac:dyDescent="0.6">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3"/>
      <c r="CD21" s="3"/>
      <c r="CE21" s="3"/>
      <c r="CF21" s="3"/>
      <c r="CG21" s="3"/>
      <c r="CH21" s="3"/>
      <c r="CI21" s="3"/>
      <c r="CJ21" s="3"/>
      <c r="CK21" s="3"/>
    </row>
    <row r="22" spans="1:89" ht="10.5" customHeight="1" x14ac:dyDescent="0.6">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3"/>
      <c r="CD22" s="3"/>
      <c r="CE22" s="3"/>
      <c r="CF22" s="3"/>
      <c r="CG22" s="3"/>
      <c r="CH22" s="3"/>
      <c r="CI22" s="3"/>
      <c r="CJ22" s="3"/>
      <c r="CK22" s="3"/>
    </row>
    <row r="23" spans="1:89" ht="10.5" customHeight="1" x14ac:dyDescent="0.6">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3"/>
      <c r="CD23" s="3"/>
      <c r="CE23" s="3"/>
      <c r="CF23" s="3"/>
      <c r="CG23" s="3"/>
      <c r="CH23" s="3"/>
      <c r="CI23" s="3"/>
      <c r="CJ23" s="3"/>
      <c r="CK23" s="3"/>
    </row>
    <row r="24" spans="1:89" ht="10.5" customHeight="1" x14ac:dyDescent="0.6">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9" ht="10.5" customHeight="1" x14ac:dyDescent="0.6">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9" ht="10.5" customHeight="1" x14ac:dyDescent="0.6">
      <c r="B26" s="147" t="s">
        <v>707</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84"/>
      <c r="BZ26" s="84"/>
      <c r="CA26" s="84"/>
      <c r="CB26" s="84"/>
    </row>
    <row r="27" spans="1:89" ht="10.5" customHeight="1" x14ac:dyDescent="0.6">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84"/>
      <c r="BZ27" s="84"/>
      <c r="CA27" s="84"/>
      <c r="CB27" s="84"/>
    </row>
    <row r="28" spans="1:89" ht="10.5" customHeight="1" x14ac:dyDescent="0.6">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84"/>
      <c r="BZ28" s="84"/>
      <c r="CA28" s="84"/>
      <c r="CB28" s="84"/>
    </row>
    <row r="29" spans="1:89" ht="10.5" customHeight="1" x14ac:dyDescent="0.15">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row>
    <row r="30" spans="1:89" ht="10.5" customHeight="1" x14ac:dyDescent="0.15">
      <c r="A30" s="10"/>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row>
    <row r="31" spans="1:89" ht="10.5" customHeight="1" x14ac:dyDescent="0.15">
      <c r="A31" s="12"/>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row>
    <row r="32" spans="1:89" ht="10.5" customHeight="1" x14ac:dyDescent="0.15">
      <c r="A32" s="13"/>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row>
    <row r="33" spans="1:75" ht="10.5" customHeight="1" x14ac:dyDescent="0.15">
      <c r="A33" s="13"/>
      <c r="B33" s="174" t="s">
        <v>684</v>
      </c>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3"/>
      <c r="BN33" s="3"/>
    </row>
    <row r="34" spans="1:75" ht="10.5" customHeight="1" x14ac:dyDescent="0.15">
      <c r="A34" s="1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3"/>
      <c r="AS34" s="137" t="s">
        <v>152</v>
      </c>
      <c r="AT34" s="137"/>
      <c r="AU34" s="137"/>
      <c r="AV34" s="137"/>
      <c r="AW34" s="137"/>
      <c r="AX34" s="137"/>
      <c r="AY34" s="137"/>
      <c r="AZ34" s="133" t="s">
        <v>705</v>
      </c>
      <c r="BA34" s="133"/>
      <c r="BB34" s="133"/>
      <c r="BC34" s="133"/>
      <c r="BD34" s="133"/>
      <c r="BE34" s="133"/>
      <c r="BF34" s="133"/>
      <c r="BG34" s="133"/>
      <c r="BH34" s="133"/>
      <c r="BI34" s="133"/>
      <c r="BJ34" s="133"/>
      <c r="BK34" s="133"/>
      <c r="BL34" s="133"/>
      <c r="BM34" s="133"/>
      <c r="BN34" s="133"/>
      <c r="BO34" s="133"/>
      <c r="BP34" s="133"/>
      <c r="BQ34" s="133"/>
      <c r="BR34" s="133"/>
      <c r="BS34" s="133"/>
      <c r="BT34" s="133"/>
      <c r="BU34" s="133"/>
      <c r="BV34" s="133"/>
      <c r="BW34" s="133"/>
    </row>
    <row r="35" spans="1:75" ht="10.5" customHeight="1" x14ac:dyDescent="0.15">
      <c r="A35" s="13"/>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3"/>
      <c r="AJ35" s="13"/>
      <c r="AS35" s="138"/>
      <c r="AT35" s="138"/>
      <c r="AU35" s="138"/>
      <c r="AV35" s="138"/>
      <c r="AW35" s="138"/>
      <c r="AX35" s="138"/>
      <c r="AY35" s="138"/>
      <c r="AZ35" s="133"/>
      <c r="BA35" s="133"/>
      <c r="BB35" s="133"/>
      <c r="BC35" s="133"/>
      <c r="BD35" s="133"/>
      <c r="BE35" s="133"/>
      <c r="BF35" s="133"/>
      <c r="BG35" s="133"/>
      <c r="BH35" s="133"/>
      <c r="BI35" s="133"/>
      <c r="BJ35" s="133"/>
      <c r="BK35" s="133"/>
      <c r="BL35" s="133"/>
      <c r="BM35" s="133"/>
      <c r="BN35" s="133"/>
      <c r="BO35" s="133"/>
      <c r="BP35" s="133"/>
      <c r="BQ35" s="133"/>
      <c r="BR35" s="133"/>
      <c r="BS35" s="133"/>
      <c r="BT35" s="133"/>
      <c r="BU35" s="133"/>
      <c r="BV35" s="133"/>
      <c r="BW35" s="133"/>
    </row>
    <row r="36" spans="1:75" ht="10.5" customHeight="1" x14ac:dyDescent="0.15">
      <c r="A36" s="13"/>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3"/>
      <c r="AJ36" s="13"/>
      <c r="AS36" s="138"/>
      <c r="AT36" s="138"/>
      <c r="AU36" s="138"/>
      <c r="AV36" s="138"/>
      <c r="AW36" s="138"/>
      <c r="AX36" s="138"/>
      <c r="AY36" s="138"/>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row>
    <row r="37" spans="1:75" ht="10.5" customHeight="1" x14ac:dyDescent="0.15">
      <c r="A37" s="12"/>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3"/>
      <c r="AJ37" s="13"/>
      <c r="AS37" s="138" t="s">
        <v>153</v>
      </c>
      <c r="AT37" s="138"/>
      <c r="AU37" s="138"/>
      <c r="AV37" s="138"/>
      <c r="AW37" s="138"/>
      <c r="AX37" s="138"/>
      <c r="AY37" s="138"/>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row>
    <row r="38" spans="1:75" ht="10.5" customHeight="1" x14ac:dyDescent="0.15">
      <c r="A38" s="13"/>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3"/>
      <c r="AJ38" s="13"/>
      <c r="AS38" s="138"/>
      <c r="AT38" s="138"/>
      <c r="AU38" s="138"/>
      <c r="AV38" s="138"/>
      <c r="AW38" s="138"/>
      <c r="AX38" s="138"/>
      <c r="AY38" s="138"/>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row>
    <row r="39" spans="1:75" ht="10.5" customHeight="1" x14ac:dyDescent="0.15">
      <c r="A39" s="13"/>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3"/>
      <c r="AJ39" s="13"/>
      <c r="AS39" s="138"/>
      <c r="AT39" s="138"/>
      <c r="AU39" s="138"/>
      <c r="AV39" s="138"/>
      <c r="AW39" s="138"/>
      <c r="AX39" s="138"/>
      <c r="AY39" s="138"/>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row>
    <row r="40" spans="1:75" ht="10.5" customHeight="1" x14ac:dyDescent="0.15">
      <c r="A40" s="13"/>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3"/>
      <c r="AJ40" s="13"/>
      <c r="AS40" s="138" t="s">
        <v>371</v>
      </c>
      <c r="AT40" s="138"/>
      <c r="AU40" s="138"/>
      <c r="AV40" s="138"/>
      <c r="AW40" s="138"/>
      <c r="AX40" s="138"/>
      <c r="AY40" s="138"/>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row>
    <row r="41" spans="1:75" ht="10.5" customHeight="1" x14ac:dyDescent="0.15">
      <c r="A41" s="12"/>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3"/>
      <c r="AI41" s="13"/>
      <c r="AJ41" s="13"/>
      <c r="AS41" s="138"/>
      <c r="AT41" s="138"/>
      <c r="AU41" s="138"/>
      <c r="AV41" s="138"/>
      <c r="AW41" s="138"/>
      <c r="AX41" s="138"/>
      <c r="AY41" s="138"/>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row>
    <row r="42" spans="1:75" ht="10.5" customHeight="1" x14ac:dyDescent="0.15">
      <c r="A42" s="13"/>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3"/>
      <c r="AI42" s="13"/>
      <c r="AJ42" s="13"/>
      <c r="AS42" s="138"/>
      <c r="AT42" s="138"/>
      <c r="AU42" s="138"/>
      <c r="AV42" s="138"/>
      <c r="AW42" s="138"/>
      <c r="AX42" s="138"/>
      <c r="AY42" s="13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168"/>
      <c r="BW42" s="168"/>
    </row>
    <row r="43" spans="1:75" ht="10.5" customHeight="1" x14ac:dyDescent="0.15">
      <c r="A43" s="12"/>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3"/>
      <c r="AI43" s="13"/>
      <c r="AJ43" s="13"/>
      <c r="AK43" s="13"/>
      <c r="AL43" s="13"/>
      <c r="AM43" s="13"/>
      <c r="AN43" s="2"/>
      <c r="AO43" s="2"/>
      <c r="AP43" s="2"/>
      <c r="AQ43" s="2"/>
      <c r="AS43" s="138" t="s">
        <v>413</v>
      </c>
      <c r="AT43" s="138"/>
      <c r="AU43" s="138"/>
      <c r="AV43" s="138"/>
      <c r="AW43" s="138"/>
      <c r="AX43" s="138"/>
      <c r="AY43" s="138"/>
      <c r="AZ43" s="166"/>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43"/>
      <c r="BW43" s="144"/>
    </row>
    <row r="44" spans="1:75" ht="10.5" customHeight="1" x14ac:dyDescent="0.15">
      <c r="A44" s="13"/>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3"/>
      <c r="AI44" s="13"/>
      <c r="AJ44" s="13"/>
      <c r="AK44" s="13"/>
      <c r="AL44" s="13"/>
      <c r="AM44" s="13"/>
      <c r="AN44" s="2"/>
      <c r="AO44" s="2"/>
      <c r="AP44" s="2"/>
      <c r="AQ44" s="2"/>
      <c r="AS44" s="138"/>
      <c r="AT44" s="138"/>
      <c r="AU44" s="138"/>
      <c r="AV44" s="138"/>
      <c r="AW44" s="138"/>
      <c r="AX44" s="138"/>
      <c r="AY44" s="138"/>
      <c r="AZ44" s="170"/>
      <c r="BA44" s="170"/>
      <c r="BB44" s="170"/>
      <c r="BC44" s="170"/>
      <c r="BD44" s="170"/>
      <c r="BE44" s="170"/>
      <c r="BF44" s="170"/>
      <c r="BG44" s="170"/>
      <c r="BH44" s="170"/>
      <c r="BI44" s="170"/>
      <c r="BJ44" s="170"/>
      <c r="BK44" s="170"/>
      <c r="BL44" s="170"/>
      <c r="BM44" s="170"/>
      <c r="BN44" s="170"/>
      <c r="BO44" s="170"/>
      <c r="BP44" s="170"/>
      <c r="BQ44" s="170"/>
      <c r="BR44" s="170"/>
      <c r="BS44" s="170"/>
      <c r="BT44" s="170"/>
      <c r="BU44" s="170"/>
      <c r="BV44" s="145"/>
      <c r="BW44" s="145"/>
    </row>
    <row r="45" spans="1:75" ht="10.5" customHeight="1" x14ac:dyDescent="0.15">
      <c r="A45" s="12"/>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3"/>
      <c r="AI45" s="13"/>
      <c r="AJ45" s="13"/>
      <c r="AK45" s="13"/>
      <c r="AL45" s="13"/>
      <c r="AM45" s="13"/>
      <c r="AN45" s="2"/>
      <c r="AO45" s="2"/>
      <c r="AP45" s="2"/>
      <c r="AQ45" s="2"/>
      <c r="AS45" s="138"/>
      <c r="AT45" s="138"/>
      <c r="AU45" s="138"/>
      <c r="AV45" s="138"/>
      <c r="AW45" s="138"/>
      <c r="AX45" s="138"/>
      <c r="AY45" s="138"/>
      <c r="AZ45" s="171"/>
      <c r="BA45" s="171"/>
      <c r="BB45" s="171"/>
      <c r="BC45" s="171"/>
      <c r="BD45" s="171"/>
      <c r="BE45" s="171"/>
      <c r="BF45" s="171"/>
      <c r="BG45" s="171"/>
      <c r="BH45" s="171"/>
      <c r="BI45" s="171"/>
      <c r="BJ45" s="171"/>
      <c r="BK45" s="171"/>
      <c r="BL45" s="171"/>
      <c r="BM45" s="171"/>
      <c r="BN45" s="171"/>
      <c r="BO45" s="171"/>
      <c r="BP45" s="171"/>
      <c r="BQ45" s="171"/>
      <c r="BR45" s="171"/>
      <c r="BS45" s="171"/>
      <c r="BT45" s="171"/>
      <c r="BU45" s="171"/>
      <c r="BV45" s="146"/>
      <c r="BW45" s="146"/>
    </row>
    <row r="46" spans="1:75" ht="10.5" customHeight="1" x14ac:dyDescent="0.15">
      <c r="A46" s="12"/>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3"/>
      <c r="AI46" s="13"/>
      <c r="AJ46" s="13"/>
      <c r="AK46" s="13"/>
      <c r="AL46" s="13"/>
      <c r="AM46" s="13"/>
      <c r="AN46" s="2"/>
      <c r="AO46" s="2"/>
      <c r="AP46" s="2"/>
      <c r="AQ46" s="2"/>
      <c r="AS46" s="138" t="s">
        <v>154</v>
      </c>
      <c r="AT46" s="138"/>
      <c r="AU46" s="138"/>
      <c r="AV46" s="138"/>
      <c r="AW46" s="138"/>
      <c r="AX46" s="138"/>
      <c r="AY46" s="138"/>
      <c r="AZ46" s="138"/>
      <c r="BA46" s="138"/>
      <c r="BB46" s="138"/>
      <c r="BC46" s="138"/>
      <c r="BD46" s="138"/>
      <c r="BE46" s="138"/>
      <c r="BF46" s="138"/>
      <c r="BG46" s="138"/>
      <c r="BH46" s="163" t="s">
        <v>354</v>
      </c>
      <c r="BI46" s="163"/>
      <c r="BJ46" s="157"/>
      <c r="BK46" s="157"/>
      <c r="BL46" s="157"/>
      <c r="BM46" s="157"/>
      <c r="BN46" s="157"/>
      <c r="BO46" s="157"/>
      <c r="BP46" s="157"/>
      <c r="BQ46" s="157"/>
      <c r="BR46" s="157"/>
      <c r="BS46" s="157"/>
      <c r="BT46" s="157"/>
      <c r="BU46" s="157"/>
      <c r="BV46" s="163" t="s">
        <v>355</v>
      </c>
      <c r="BW46" s="163"/>
    </row>
    <row r="47" spans="1:75" ht="10.5" customHeight="1" x14ac:dyDescent="0.15">
      <c r="A47" s="12"/>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3"/>
      <c r="AI47" s="13"/>
      <c r="AJ47" s="13"/>
      <c r="AK47" s="13"/>
      <c r="AL47" s="13"/>
      <c r="AM47" s="13"/>
      <c r="AN47" s="2"/>
      <c r="AO47" s="2"/>
      <c r="AP47" s="2"/>
      <c r="AQ47" s="2"/>
      <c r="AS47" s="138"/>
      <c r="AT47" s="138"/>
      <c r="AU47" s="138"/>
      <c r="AV47" s="138"/>
      <c r="AW47" s="138"/>
      <c r="AX47" s="138"/>
      <c r="AY47" s="138"/>
      <c r="AZ47" s="138"/>
      <c r="BA47" s="138"/>
      <c r="BB47" s="138"/>
      <c r="BC47" s="138"/>
      <c r="BD47" s="138"/>
      <c r="BE47" s="138"/>
      <c r="BF47" s="138"/>
      <c r="BG47" s="138"/>
      <c r="BH47" s="164"/>
      <c r="BI47" s="164"/>
      <c r="BJ47" s="158"/>
      <c r="BK47" s="158"/>
      <c r="BL47" s="158"/>
      <c r="BM47" s="158"/>
      <c r="BN47" s="158"/>
      <c r="BO47" s="158"/>
      <c r="BP47" s="158"/>
      <c r="BQ47" s="158"/>
      <c r="BR47" s="158"/>
      <c r="BS47" s="158"/>
      <c r="BT47" s="158"/>
      <c r="BU47" s="158"/>
      <c r="BV47" s="164"/>
      <c r="BW47" s="164"/>
    </row>
    <row r="48" spans="1:75" ht="10.5" customHeight="1" x14ac:dyDescent="0.15">
      <c r="A48" s="12"/>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3"/>
      <c r="AI48" s="13"/>
      <c r="AJ48" s="13"/>
      <c r="AK48" s="13"/>
      <c r="AL48" s="13"/>
      <c r="AM48" s="13"/>
      <c r="AN48" s="2"/>
      <c r="AO48" s="2"/>
      <c r="AP48" s="2"/>
      <c r="AQ48" s="2"/>
      <c r="AS48" s="138"/>
      <c r="AT48" s="138"/>
      <c r="AU48" s="138"/>
      <c r="AV48" s="138"/>
      <c r="AW48" s="138"/>
      <c r="AX48" s="138"/>
      <c r="AY48" s="138"/>
      <c r="AZ48" s="138"/>
      <c r="BA48" s="138"/>
      <c r="BB48" s="138"/>
      <c r="BC48" s="138"/>
      <c r="BD48" s="138"/>
      <c r="BE48" s="138"/>
      <c r="BF48" s="138"/>
      <c r="BG48" s="138"/>
      <c r="BH48" s="165"/>
      <c r="BI48" s="165"/>
      <c r="BJ48" s="159"/>
      <c r="BK48" s="159"/>
      <c r="BL48" s="159"/>
      <c r="BM48" s="159"/>
      <c r="BN48" s="159"/>
      <c r="BO48" s="159"/>
      <c r="BP48" s="159"/>
      <c r="BQ48" s="159"/>
      <c r="BR48" s="159"/>
      <c r="BS48" s="159"/>
      <c r="BT48" s="159"/>
      <c r="BU48" s="159"/>
      <c r="BV48" s="165"/>
      <c r="BW48" s="165"/>
    </row>
    <row r="49" spans="1:78" ht="10.5" customHeight="1" x14ac:dyDescent="0.15">
      <c r="A49" s="13"/>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3"/>
      <c r="AI49" s="13"/>
      <c r="AS49" s="139" t="s">
        <v>54</v>
      </c>
      <c r="AT49" s="139"/>
      <c r="AU49" s="139"/>
      <c r="AV49" s="139"/>
      <c r="AW49" s="139"/>
      <c r="AX49" s="139"/>
      <c r="AY49" s="139"/>
      <c r="AZ49" s="139"/>
      <c r="BA49" s="139"/>
      <c r="BB49" s="160" t="s">
        <v>199</v>
      </c>
      <c r="BC49" s="160"/>
      <c r="BD49" s="160"/>
      <c r="BE49" s="160"/>
      <c r="BF49" s="160"/>
      <c r="BG49" s="160"/>
      <c r="BH49" s="160"/>
      <c r="BI49" s="160"/>
      <c r="BJ49" s="160"/>
      <c r="BK49" s="160"/>
      <c r="BL49" s="160"/>
      <c r="BM49" s="160"/>
      <c r="BN49" s="160"/>
      <c r="BO49" s="160"/>
      <c r="BP49" s="160"/>
      <c r="BQ49" s="160"/>
      <c r="BR49" s="160"/>
      <c r="BS49" s="160"/>
      <c r="BT49" s="160"/>
      <c r="BU49" s="160"/>
      <c r="BV49" s="160"/>
      <c r="BW49" s="160"/>
    </row>
    <row r="50" spans="1:78" ht="10.5" customHeight="1" x14ac:dyDescent="0.15">
      <c r="A50" s="13"/>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3"/>
      <c r="AI50" s="13"/>
      <c r="AS50" s="130"/>
      <c r="AT50" s="130"/>
      <c r="AU50" s="130"/>
      <c r="AV50" s="130"/>
      <c r="AW50" s="130"/>
      <c r="AX50" s="130"/>
      <c r="AY50" s="130"/>
      <c r="AZ50" s="130"/>
      <c r="BA50" s="130"/>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row>
    <row r="51" spans="1:78" ht="10.5" customHeight="1" x14ac:dyDescent="0.15">
      <c r="A51" s="2"/>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3"/>
      <c r="AI51" s="13"/>
      <c r="AS51" s="140"/>
      <c r="AT51" s="140"/>
      <c r="AU51" s="140"/>
      <c r="AV51" s="140"/>
      <c r="AW51" s="140"/>
      <c r="AX51" s="140"/>
      <c r="AY51" s="140"/>
      <c r="AZ51" s="140"/>
      <c r="BA51" s="140"/>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row>
    <row r="52" spans="1:78" ht="10.5" customHeight="1" x14ac:dyDescent="0.15">
      <c r="A52" s="2"/>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3"/>
      <c r="AI52" s="13"/>
      <c r="AJ52" s="49"/>
      <c r="AK52" s="49"/>
      <c r="AL52" s="49"/>
      <c r="AM52" s="49"/>
      <c r="AN52" s="49"/>
      <c r="AO52" s="49"/>
      <c r="AP52" s="49"/>
      <c r="AQ52" s="49"/>
      <c r="AR52" s="49"/>
      <c r="AS52" s="50"/>
      <c r="AT52" s="50"/>
      <c r="AU52" s="50"/>
      <c r="AV52" s="50"/>
      <c r="AW52" s="50"/>
      <c r="AX52" s="50"/>
      <c r="AY52" s="50"/>
      <c r="AZ52" s="50"/>
      <c r="BA52" s="50"/>
      <c r="BB52" s="51"/>
      <c r="BC52" s="51"/>
      <c r="BD52" s="51"/>
      <c r="BE52" s="51"/>
      <c r="BF52" s="51"/>
      <c r="BG52" s="51"/>
      <c r="BH52" s="51"/>
      <c r="BI52" s="51"/>
      <c r="BJ52" s="51"/>
      <c r="BK52" s="51"/>
      <c r="BL52" s="51"/>
      <c r="BM52" s="51"/>
      <c r="BN52" s="51"/>
      <c r="BO52" s="51"/>
      <c r="BP52" s="51"/>
      <c r="BQ52" s="51"/>
      <c r="BR52" s="51"/>
      <c r="BS52" s="51"/>
      <c r="BT52" s="51"/>
      <c r="BU52" s="51"/>
      <c r="BV52" s="51"/>
      <c r="BW52" s="51"/>
    </row>
    <row r="53" spans="1:78" ht="10.5" customHeight="1" x14ac:dyDescent="0.15">
      <c r="A53" s="2"/>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3"/>
      <c r="AI53" s="13"/>
      <c r="AJ53" s="49"/>
      <c r="AK53" s="49"/>
      <c r="AL53" s="49"/>
      <c r="AM53" s="49"/>
      <c r="AN53" s="49"/>
      <c r="AO53" s="49"/>
      <c r="AP53" s="49"/>
      <c r="AQ53" s="49"/>
      <c r="AR53" s="49"/>
      <c r="AS53" s="50"/>
      <c r="AT53" s="50"/>
      <c r="AU53" s="50"/>
      <c r="AV53" s="50"/>
      <c r="AW53" s="50"/>
      <c r="AX53" s="50"/>
      <c r="AY53" s="50"/>
      <c r="AZ53" s="50"/>
      <c r="BA53" s="50"/>
      <c r="BB53" s="51"/>
      <c r="BC53" s="51"/>
      <c r="BD53" s="51"/>
      <c r="BE53" s="51"/>
      <c r="BF53" s="51"/>
      <c r="BG53" s="51"/>
      <c r="BH53" s="51"/>
      <c r="BI53" s="51"/>
      <c r="BJ53" s="51"/>
      <c r="BK53" s="51"/>
      <c r="BL53" s="51"/>
      <c r="BM53" s="51"/>
      <c r="BN53" s="51"/>
      <c r="BO53" s="51"/>
      <c r="BP53" s="51"/>
      <c r="BQ53" s="51"/>
      <c r="BR53" s="51"/>
      <c r="BS53" s="51"/>
      <c r="BT53" s="51"/>
      <c r="BU53" s="51"/>
      <c r="BV53" s="51"/>
      <c r="BW53" s="51"/>
    </row>
    <row r="54" spans="1:78" ht="10.5" customHeight="1" x14ac:dyDescent="0.15">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3"/>
      <c r="AI54" s="13"/>
      <c r="AJ54" s="49"/>
      <c r="AK54" s="49"/>
      <c r="AL54" s="49"/>
      <c r="AM54" s="49"/>
      <c r="AN54" s="49"/>
      <c r="AO54" s="49"/>
      <c r="AP54" s="49"/>
      <c r="AQ54" s="49"/>
      <c r="AR54" s="49"/>
      <c r="AS54" s="50"/>
      <c r="AT54" s="50"/>
      <c r="AU54" s="50"/>
      <c r="AV54" s="50"/>
      <c r="AW54" s="50"/>
      <c r="AX54" s="50"/>
      <c r="AY54" s="50"/>
      <c r="AZ54" s="50"/>
      <c r="BA54" s="50"/>
      <c r="BB54" s="51"/>
      <c r="BC54" s="51"/>
      <c r="BD54" s="51"/>
      <c r="BE54" s="51"/>
      <c r="BF54" s="51"/>
      <c r="BG54" s="51"/>
      <c r="BH54" s="51"/>
      <c r="BI54" s="51"/>
      <c r="BJ54" s="51"/>
      <c r="BK54" s="51"/>
      <c r="BL54" s="51"/>
      <c r="BM54" s="51"/>
      <c r="BN54" s="51"/>
      <c r="BO54" s="51"/>
      <c r="BP54" s="51"/>
      <c r="BQ54" s="51"/>
      <c r="BR54" s="51"/>
      <c r="BS54" s="51"/>
      <c r="BT54" s="51"/>
      <c r="BU54" s="51"/>
      <c r="BV54" s="51"/>
      <c r="BW54" s="51"/>
    </row>
    <row r="55" spans="1:78" ht="10.5" customHeight="1" x14ac:dyDescent="0.15">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3"/>
      <c r="AI55" s="13"/>
      <c r="AJ55" s="49"/>
      <c r="AK55" s="49"/>
      <c r="AL55" s="49"/>
      <c r="AM55" s="49"/>
      <c r="AN55" s="49"/>
      <c r="AO55" s="49"/>
      <c r="AP55" s="49"/>
      <c r="AQ55" s="49"/>
      <c r="AR55" s="49"/>
      <c r="AS55" s="50"/>
      <c r="AT55" s="50"/>
      <c r="AU55" s="50"/>
      <c r="AV55" s="50"/>
      <c r="AW55" s="50"/>
      <c r="AX55" s="50"/>
      <c r="AY55" s="50"/>
      <c r="AZ55" s="50"/>
      <c r="BA55" s="50"/>
      <c r="BB55" s="51"/>
      <c r="BC55" s="51"/>
      <c r="BD55" s="51"/>
      <c r="BE55" s="51"/>
      <c r="BF55" s="51"/>
      <c r="BG55" s="51"/>
      <c r="BH55" s="51"/>
      <c r="BI55" s="51"/>
      <c r="BJ55" s="51"/>
      <c r="BK55" s="51"/>
      <c r="BL55" s="51"/>
      <c r="BM55" s="51"/>
      <c r="BN55" s="51"/>
      <c r="BO55" s="51"/>
      <c r="BP55" s="51"/>
      <c r="BQ55" s="51"/>
      <c r="BR55" s="51"/>
      <c r="BS55" s="51"/>
      <c r="BT55" s="51"/>
      <c r="BU55" s="51"/>
      <c r="BV55" s="51"/>
      <c r="BW55" s="51"/>
    </row>
    <row r="56" spans="1:78" ht="10.5" customHeight="1" x14ac:dyDescent="0.15">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J56" s="49"/>
      <c r="AK56" s="49"/>
      <c r="AL56" s="49"/>
      <c r="AM56" s="49"/>
      <c r="AN56" s="49"/>
      <c r="AO56" s="49"/>
      <c r="AP56" s="49"/>
      <c r="AQ56" s="49"/>
      <c r="AR56" s="49"/>
      <c r="AS56" s="50"/>
      <c r="AT56" s="50"/>
      <c r="AU56" s="50"/>
      <c r="AV56" s="50"/>
      <c r="AW56" s="50"/>
      <c r="AX56" s="50"/>
      <c r="AY56" s="50"/>
      <c r="AZ56" s="50"/>
      <c r="BA56" s="50"/>
      <c r="BB56" s="51"/>
      <c r="BC56" s="51"/>
      <c r="BD56" s="51"/>
      <c r="BE56" s="51"/>
      <c r="BF56" s="51"/>
      <c r="BG56" s="51"/>
      <c r="BH56" s="51"/>
      <c r="BI56" s="51"/>
      <c r="BJ56" s="51"/>
      <c r="BK56" s="51"/>
      <c r="BL56" s="51"/>
      <c r="BM56" s="51"/>
      <c r="BN56" s="51"/>
      <c r="BO56" s="51"/>
      <c r="BP56" s="51"/>
      <c r="BQ56" s="51"/>
      <c r="BR56" s="51"/>
      <c r="BS56" s="51"/>
      <c r="BT56" s="51"/>
      <c r="BU56" s="51"/>
      <c r="BV56" s="51"/>
      <c r="BW56" s="51"/>
    </row>
    <row r="57" spans="1:78" ht="10.5" customHeight="1" x14ac:dyDescent="0.15">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J57" s="172" t="s">
        <v>696</v>
      </c>
      <c r="AK57" s="172"/>
      <c r="AL57" s="172"/>
      <c r="AM57" s="172"/>
      <c r="AN57" s="172"/>
      <c r="AO57" s="172"/>
      <c r="AP57" s="172"/>
      <c r="AQ57" s="172"/>
      <c r="AR57" s="172"/>
      <c r="AS57" s="172"/>
      <c r="AT57" s="172"/>
      <c r="AU57" s="172"/>
      <c r="AV57" s="50"/>
      <c r="AW57" s="50"/>
      <c r="AX57" s="50"/>
      <c r="AY57" s="50"/>
      <c r="AZ57" s="50"/>
      <c r="BA57" s="50"/>
      <c r="BB57" s="51"/>
      <c r="BC57" s="51"/>
      <c r="BD57" s="51"/>
      <c r="BE57" s="51"/>
      <c r="BF57" s="51"/>
      <c r="BG57" s="51"/>
      <c r="BH57" s="51"/>
      <c r="BI57" s="51"/>
      <c r="BJ57" s="51"/>
      <c r="BK57" s="51"/>
      <c r="BL57" s="51"/>
      <c r="BM57" s="135" t="s">
        <v>703</v>
      </c>
      <c r="BN57" s="135"/>
      <c r="BO57" s="135"/>
      <c r="BP57" s="135"/>
      <c r="BQ57" s="135"/>
      <c r="BR57" s="135"/>
      <c r="BS57" s="135"/>
      <c r="BT57" s="135"/>
      <c r="BU57" s="135"/>
      <c r="BV57" s="135"/>
      <c r="BW57" s="135"/>
      <c r="BX57" s="135"/>
      <c r="BY57" s="135"/>
      <c r="BZ57" s="135"/>
    </row>
    <row r="58" spans="1:78" ht="10.5" customHeight="1" x14ac:dyDescent="0.15">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J58" s="172"/>
      <c r="AK58" s="172"/>
      <c r="AL58" s="172"/>
      <c r="AM58" s="172"/>
      <c r="AN58" s="172"/>
      <c r="AO58" s="172"/>
      <c r="AP58" s="172"/>
      <c r="AQ58" s="172"/>
      <c r="AR58" s="172"/>
      <c r="AS58" s="172"/>
      <c r="AT58" s="172"/>
      <c r="AU58" s="172"/>
      <c r="AV58" s="50"/>
      <c r="AW58" s="50"/>
      <c r="AX58" s="50"/>
      <c r="AY58" s="50"/>
      <c r="AZ58" s="50"/>
      <c r="BA58" s="50"/>
      <c r="BB58" s="51"/>
      <c r="BC58" s="51"/>
      <c r="BD58" s="51"/>
      <c r="BE58" s="51"/>
      <c r="BF58" s="51"/>
      <c r="BG58" s="51"/>
      <c r="BH58" s="51"/>
      <c r="BI58" s="51"/>
      <c r="BJ58" s="51"/>
      <c r="BK58" s="51"/>
      <c r="BL58" s="51"/>
      <c r="BM58" s="135"/>
      <c r="BN58" s="135"/>
      <c r="BO58" s="135"/>
      <c r="BP58" s="135"/>
      <c r="BQ58" s="135"/>
      <c r="BR58" s="135"/>
      <c r="BS58" s="135"/>
      <c r="BT58" s="135"/>
      <c r="BU58" s="135"/>
      <c r="BV58" s="135"/>
      <c r="BW58" s="135"/>
      <c r="BX58" s="135"/>
      <c r="BY58" s="135"/>
      <c r="BZ58" s="135"/>
    </row>
    <row r="59" spans="1:78" ht="10.5" customHeight="1" thickBot="1" x14ac:dyDescent="0.2">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J59" s="173"/>
      <c r="AK59" s="173"/>
      <c r="AL59" s="173"/>
      <c r="AM59" s="173"/>
      <c r="AN59" s="173"/>
      <c r="AO59" s="173"/>
      <c r="AP59" s="173"/>
      <c r="AQ59" s="173"/>
      <c r="AR59" s="173"/>
      <c r="AS59" s="173"/>
      <c r="AT59" s="173"/>
      <c r="AU59" s="173"/>
      <c r="BM59" s="136"/>
      <c r="BN59" s="136"/>
      <c r="BO59" s="136"/>
      <c r="BP59" s="136"/>
      <c r="BQ59" s="136"/>
      <c r="BR59" s="136"/>
      <c r="BS59" s="136"/>
      <c r="BT59" s="136"/>
      <c r="BU59" s="136"/>
      <c r="BV59" s="136"/>
      <c r="BW59" s="136"/>
      <c r="BX59" s="136"/>
      <c r="BY59" s="136"/>
      <c r="BZ59" s="136"/>
    </row>
    <row r="60" spans="1:78" ht="10.5" customHeight="1" x14ac:dyDescent="0.15">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J60" s="116" t="s">
        <v>693</v>
      </c>
      <c r="AK60" s="117"/>
      <c r="AL60" s="117"/>
      <c r="AM60" s="117"/>
      <c r="AN60" s="117"/>
      <c r="AO60" s="117"/>
      <c r="AP60" s="117"/>
      <c r="AQ60" s="117"/>
      <c r="AR60" s="117"/>
      <c r="AS60" s="117"/>
      <c r="AT60" s="117"/>
      <c r="AU60" s="117"/>
      <c r="AV60" s="118"/>
      <c r="AW60" s="122" t="s">
        <v>695</v>
      </c>
      <c r="AX60" s="117"/>
      <c r="AY60" s="117"/>
      <c r="AZ60" s="117"/>
      <c r="BA60" s="117"/>
      <c r="BB60" s="118"/>
      <c r="BC60" s="122" t="s">
        <v>694</v>
      </c>
      <c r="BD60" s="117"/>
      <c r="BE60" s="117"/>
      <c r="BF60" s="117"/>
      <c r="BG60" s="117"/>
      <c r="BH60" s="117"/>
      <c r="BI60" s="70"/>
      <c r="BJ60" s="71"/>
      <c r="BK60" s="71"/>
      <c r="BL60" s="72"/>
      <c r="BM60" s="148" t="s">
        <v>699</v>
      </c>
      <c r="BN60" s="149"/>
      <c r="BO60" s="149"/>
      <c r="BP60" s="149"/>
      <c r="BQ60" s="149"/>
      <c r="BR60" s="149"/>
      <c r="BS60" s="149"/>
      <c r="BT60" s="150"/>
      <c r="BU60" s="95" t="s">
        <v>704</v>
      </c>
      <c r="BV60" s="96"/>
      <c r="BW60" s="96"/>
      <c r="BX60" s="96"/>
      <c r="BY60" s="96"/>
      <c r="BZ60" s="97"/>
    </row>
    <row r="61" spans="1:78" ht="10.5" customHeight="1" x14ac:dyDescent="0.15">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J61" s="119"/>
      <c r="AK61" s="120"/>
      <c r="AL61" s="120"/>
      <c r="AM61" s="120"/>
      <c r="AN61" s="120"/>
      <c r="AO61" s="120"/>
      <c r="AP61" s="120"/>
      <c r="AQ61" s="120"/>
      <c r="AR61" s="120"/>
      <c r="AS61" s="120"/>
      <c r="AT61" s="120"/>
      <c r="AU61" s="120"/>
      <c r="AV61" s="121"/>
      <c r="AW61" s="123"/>
      <c r="AX61" s="120"/>
      <c r="AY61" s="120"/>
      <c r="AZ61" s="120"/>
      <c r="BA61" s="120"/>
      <c r="BB61" s="121"/>
      <c r="BC61" s="123"/>
      <c r="BD61" s="120"/>
      <c r="BE61" s="120"/>
      <c r="BF61" s="120"/>
      <c r="BG61" s="120"/>
      <c r="BH61" s="120"/>
      <c r="BI61" s="70"/>
      <c r="BJ61" s="71"/>
      <c r="BK61" s="71"/>
      <c r="BL61" s="72"/>
      <c r="BM61" s="151"/>
      <c r="BN61" s="152"/>
      <c r="BO61" s="152"/>
      <c r="BP61" s="152"/>
      <c r="BQ61" s="152"/>
      <c r="BR61" s="152"/>
      <c r="BS61" s="152"/>
      <c r="BT61" s="153"/>
      <c r="BU61" s="98"/>
      <c r="BV61" s="99"/>
      <c r="BW61" s="99"/>
      <c r="BX61" s="99"/>
      <c r="BY61" s="99"/>
      <c r="BZ61" s="100"/>
    </row>
    <row r="62" spans="1:78" ht="10.5" customHeight="1" x14ac:dyDescent="0.15">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J62" s="107"/>
      <c r="AK62" s="108"/>
      <c r="AL62" s="108"/>
      <c r="AM62" s="108"/>
      <c r="AN62" s="108"/>
      <c r="AO62" s="108"/>
      <c r="AP62" s="108"/>
      <c r="AQ62" s="108"/>
      <c r="AR62" s="108"/>
      <c r="AS62" s="108"/>
      <c r="AT62" s="108"/>
      <c r="AU62" s="108"/>
      <c r="AV62" s="109"/>
      <c r="AW62" s="124"/>
      <c r="AX62" s="108"/>
      <c r="AY62" s="108"/>
      <c r="AZ62" s="108"/>
      <c r="BA62" s="108"/>
      <c r="BB62" s="109"/>
      <c r="BC62" s="124"/>
      <c r="BD62" s="108"/>
      <c r="BE62" s="108"/>
      <c r="BF62" s="108"/>
      <c r="BG62" s="108"/>
      <c r="BH62" s="108"/>
      <c r="BI62" s="70"/>
      <c r="BJ62" s="71"/>
      <c r="BK62" s="71"/>
      <c r="BL62" s="72"/>
      <c r="BM62" s="151"/>
      <c r="BN62" s="152"/>
      <c r="BO62" s="152"/>
      <c r="BP62" s="152"/>
      <c r="BQ62" s="152"/>
      <c r="BR62" s="152"/>
      <c r="BS62" s="152"/>
      <c r="BT62" s="153"/>
      <c r="BU62" s="89"/>
      <c r="BV62" s="90"/>
      <c r="BW62" s="90"/>
      <c r="BX62" s="90"/>
      <c r="BY62" s="90"/>
      <c r="BZ62" s="91"/>
    </row>
    <row r="63" spans="1:78" ht="10.5" customHeight="1" x14ac:dyDescent="0.15">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J63" s="110"/>
      <c r="AK63" s="111"/>
      <c r="AL63" s="111"/>
      <c r="AM63" s="111"/>
      <c r="AN63" s="111"/>
      <c r="AO63" s="111"/>
      <c r="AP63" s="111"/>
      <c r="AQ63" s="111"/>
      <c r="AR63" s="111"/>
      <c r="AS63" s="111"/>
      <c r="AT63" s="111"/>
      <c r="AU63" s="111"/>
      <c r="AV63" s="112"/>
      <c r="AW63" s="125"/>
      <c r="AX63" s="111"/>
      <c r="AY63" s="111"/>
      <c r="AZ63" s="111"/>
      <c r="BA63" s="111"/>
      <c r="BB63" s="112"/>
      <c r="BC63" s="125"/>
      <c r="BD63" s="111"/>
      <c r="BE63" s="111"/>
      <c r="BF63" s="111"/>
      <c r="BG63" s="111"/>
      <c r="BH63" s="111"/>
      <c r="BI63" s="73"/>
      <c r="BJ63" s="74"/>
      <c r="BK63" s="74"/>
      <c r="BL63" s="75"/>
      <c r="BM63" s="154"/>
      <c r="BN63" s="155"/>
      <c r="BO63" s="155"/>
      <c r="BP63" s="155"/>
      <c r="BQ63" s="155"/>
      <c r="BR63" s="155"/>
      <c r="BS63" s="155"/>
      <c r="BT63" s="156"/>
      <c r="BU63" s="89"/>
      <c r="BV63" s="90"/>
      <c r="BW63" s="90"/>
      <c r="BX63" s="90"/>
      <c r="BY63" s="90"/>
      <c r="BZ63" s="91"/>
    </row>
    <row r="64" spans="1:78" ht="10.5" customHeight="1" x14ac:dyDescent="0.15">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J64" s="110"/>
      <c r="AK64" s="111"/>
      <c r="AL64" s="111"/>
      <c r="AM64" s="111"/>
      <c r="AN64" s="111"/>
      <c r="AO64" s="111"/>
      <c r="AP64" s="111"/>
      <c r="AQ64" s="111"/>
      <c r="AR64" s="111"/>
      <c r="AS64" s="111"/>
      <c r="AT64" s="111"/>
      <c r="AU64" s="111"/>
      <c r="AV64" s="112"/>
      <c r="AW64" s="125"/>
      <c r="AX64" s="111"/>
      <c r="AY64" s="111"/>
      <c r="AZ64" s="111"/>
      <c r="BA64" s="111"/>
      <c r="BB64" s="112"/>
      <c r="BC64" s="125"/>
      <c r="BD64" s="111"/>
      <c r="BE64" s="111"/>
      <c r="BF64" s="111"/>
      <c r="BG64" s="111"/>
      <c r="BH64" s="111"/>
      <c r="BI64" s="73"/>
      <c r="BJ64" s="74"/>
      <c r="BK64" s="74"/>
      <c r="BL64" s="75"/>
      <c r="BM64" s="101"/>
      <c r="BN64" s="102"/>
      <c r="BO64" s="102"/>
      <c r="BP64" s="102"/>
      <c r="BQ64" s="102"/>
      <c r="BR64" s="102"/>
      <c r="BS64" s="102"/>
      <c r="BT64" s="102"/>
      <c r="BU64" s="89"/>
      <c r="BV64" s="90"/>
      <c r="BW64" s="90"/>
      <c r="BX64" s="90"/>
      <c r="BY64" s="90"/>
      <c r="BZ64" s="91"/>
    </row>
    <row r="65" spans="2:78" ht="10.5" customHeight="1" x14ac:dyDescent="0.15">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9"/>
      <c r="AG65" s="39"/>
      <c r="AJ65" s="110"/>
      <c r="AK65" s="111"/>
      <c r="AL65" s="111"/>
      <c r="AM65" s="111"/>
      <c r="AN65" s="111"/>
      <c r="AO65" s="111"/>
      <c r="AP65" s="111"/>
      <c r="AQ65" s="111"/>
      <c r="AR65" s="111"/>
      <c r="AS65" s="111"/>
      <c r="AT65" s="111"/>
      <c r="AU65" s="111"/>
      <c r="AV65" s="112"/>
      <c r="AW65" s="125"/>
      <c r="AX65" s="111"/>
      <c r="AY65" s="111"/>
      <c r="AZ65" s="111"/>
      <c r="BA65" s="111"/>
      <c r="BB65" s="112"/>
      <c r="BC65" s="125"/>
      <c r="BD65" s="111"/>
      <c r="BE65" s="111"/>
      <c r="BF65" s="111"/>
      <c r="BG65" s="111"/>
      <c r="BH65" s="111"/>
      <c r="BI65" s="73"/>
      <c r="BJ65" s="74"/>
      <c r="BK65" s="74"/>
      <c r="BL65" s="75"/>
      <c r="BM65" s="103"/>
      <c r="BN65" s="104"/>
      <c r="BO65" s="104"/>
      <c r="BP65" s="104"/>
      <c r="BQ65" s="104"/>
      <c r="BR65" s="104"/>
      <c r="BS65" s="104"/>
      <c r="BT65" s="104"/>
      <c r="BU65" s="89"/>
      <c r="BV65" s="90"/>
      <c r="BW65" s="90"/>
      <c r="BX65" s="90"/>
      <c r="BY65" s="90"/>
      <c r="BZ65" s="91"/>
    </row>
    <row r="66" spans="2:78" ht="10.5" customHeight="1" x14ac:dyDescent="0.15">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9"/>
      <c r="AG66" s="39"/>
      <c r="AJ66" s="110"/>
      <c r="AK66" s="111"/>
      <c r="AL66" s="111"/>
      <c r="AM66" s="111"/>
      <c r="AN66" s="111"/>
      <c r="AO66" s="111"/>
      <c r="AP66" s="111"/>
      <c r="AQ66" s="111"/>
      <c r="AR66" s="111"/>
      <c r="AS66" s="111"/>
      <c r="AT66" s="111"/>
      <c r="AU66" s="111"/>
      <c r="AV66" s="112"/>
      <c r="AW66" s="125"/>
      <c r="AX66" s="111"/>
      <c r="AY66" s="111"/>
      <c r="AZ66" s="111"/>
      <c r="BA66" s="111"/>
      <c r="BB66" s="112"/>
      <c r="BC66" s="125"/>
      <c r="BD66" s="111"/>
      <c r="BE66" s="111"/>
      <c r="BF66" s="111"/>
      <c r="BG66" s="111"/>
      <c r="BH66" s="111"/>
      <c r="BI66" s="73"/>
      <c r="BJ66" s="74"/>
      <c r="BK66" s="74"/>
      <c r="BL66" s="75"/>
      <c r="BM66" s="103"/>
      <c r="BN66" s="104"/>
      <c r="BO66" s="104"/>
      <c r="BP66" s="104"/>
      <c r="BQ66" s="104"/>
      <c r="BR66" s="104"/>
      <c r="BS66" s="104"/>
      <c r="BT66" s="104"/>
      <c r="BU66" s="89"/>
      <c r="BV66" s="90"/>
      <c r="BW66" s="90"/>
      <c r="BX66" s="90"/>
      <c r="BY66" s="90"/>
      <c r="BZ66" s="91"/>
    </row>
    <row r="67" spans="2:78" ht="10.5" customHeight="1" x14ac:dyDescent="0.15">
      <c r="B67" s="38"/>
      <c r="C67" s="3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39"/>
      <c r="AG67" s="39"/>
      <c r="AJ67" s="110"/>
      <c r="AK67" s="111"/>
      <c r="AL67" s="111"/>
      <c r="AM67" s="111"/>
      <c r="AN67" s="111"/>
      <c r="AO67" s="111"/>
      <c r="AP67" s="111"/>
      <c r="AQ67" s="111"/>
      <c r="AR67" s="111"/>
      <c r="AS67" s="111"/>
      <c r="AT67" s="111"/>
      <c r="AU67" s="111"/>
      <c r="AV67" s="112"/>
      <c r="AW67" s="125"/>
      <c r="AX67" s="111"/>
      <c r="AY67" s="111"/>
      <c r="AZ67" s="111"/>
      <c r="BA67" s="111"/>
      <c r="BB67" s="112"/>
      <c r="BC67" s="125"/>
      <c r="BD67" s="111"/>
      <c r="BE67" s="111"/>
      <c r="BF67" s="111"/>
      <c r="BG67" s="111"/>
      <c r="BH67" s="111"/>
      <c r="BI67" s="73"/>
      <c r="BJ67" s="74"/>
      <c r="BK67" s="74"/>
      <c r="BL67" s="75"/>
      <c r="BM67" s="103"/>
      <c r="BN67" s="104"/>
      <c r="BO67" s="104"/>
      <c r="BP67" s="104"/>
      <c r="BQ67" s="104"/>
      <c r="BR67" s="104"/>
      <c r="BS67" s="104"/>
      <c r="BT67" s="104"/>
      <c r="BU67" s="89"/>
      <c r="BV67" s="90"/>
      <c r="BW67" s="90"/>
      <c r="BX67" s="90"/>
      <c r="BY67" s="90"/>
      <c r="BZ67" s="91"/>
    </row>
    <row r="68" spans="2:78" ht="10.5" customHeight="1" x14ac:dyDescent="0.15">
      <c r="B68" s="38"/>
      <c r="C68" s="3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39"/>
      <c r="AG68" s="39"/>
      <c r="AJ68" s="110"/>
      <c r="AK68" s="111"/>
      <c r="AL68" s="111"/>
      <c r="AM68" s="111"/>
      <c r="AN68" s="111"/>
      <c r="AO68" s="111"/>
      <c r="AP68" s="111"/>
      <c r="AQ68" s="111"/>
      <c r="AR68" s="111"/>
      <c r="AS68" s="111"/>
      <c r="AT68" s="111"/>
      <c r="AU68" s="111"/>
      <c r="AV68" s="112"/>
      <c r="AW68" s="125"/>
      <c r="AX68" s="111"/>
      <c r="AY68" s="111"/>
      <c r="AZ68" s="111"/>
      <c r="BA68" s="111"/>
      <c r="BB68" s="112"/>
      <c r="BC68" s="125"/>
      <c r="BD68" s="111"/>
      <c r="BE68" s="111"/>
      <c r="BF68" s="111"/>
      <c r="BG68" s="111"/>
      <c r="BH68" s="111"/>
      <c r="BI68" s="73"/>
      <c r="BJ68" s="74"/>
      <c r="BK68" s="74"/>
      <c r="BL68" s="75"/>
      <c r="BM68" s="103"/>
      <c r="BN68" s="104"/>
      <c r="BO68" s="104"/>
      <c r="BP68" s="104"/>
      <c r="BQ68" s="104"/>
      <c r="BR68" s="104"/>
      <c r="BS68" s="104"/>
      <c r="BT68" s="104"/>
      <c r="BU68" s="89"/>
      <c r="BV68" s="90"/>
      <c r="BW68" s="90"/>
      <c r="BX68" s="90"/>
      <c r="BY68" s="90"/>
      <c r="BZ68" s="91"/>
    </row>
    <row r="69" spans="2:78" ht="10.5" customHeight="1" x14ac:dyDescent="0.15">
      <c r="B69" s="39"/>
      <c r="C69" s="39"/>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39"/>
      <c r="AG69" s="39"/>
      <c r="AJ69" s="110"/>
      <c r="AK69" s="111"/>
      <c r="AL69" s="111"/>
      <c r="AM69" s="111"/>
      <c r="AN69" s="111"/>
      <c r="AO69" s="111"/>
      <c r="AP69" s="111"/>
      <c r="AQ69" s="111"/>
      <c r="AR69" s="111"/>
      <c r="AS69" s="111"/>
      <c r="AT69" s="111"/>
      <c r="AU69" s="111"/>
      <c r="AV69" s="112"/>
      <c r="AW69" s="125"/>
      <c r="AX69" s="111"/>
      <c r="AY69" s="111"/>
      <c r="AZ69" s="111"/>
      <c r="BA69" s="111"/>
      <c r="BB69" s="112"/>
      <c r="BC69" s="125"/>
      <c r="BD69" s="111"/>
      <c r="BE69" s="111"/>
      <c r="BF69" s="111"/>
      <c r="BG69" s="111"/>
      <c r="BH69" s="111"/>
      <c r="BI69" s="73"/>
      <c r="BJ69" s="74"/>
      <c r="BK69" s="74"/>
      <c r="BL69" s="75"/>
      <c r="BM69" s="103"/>
      <c r="BN69" s="104"/>
      <c r="BO69" s="104"/>
      <c r="BP69" s="104"/>
      <c r="BQ69" s="104"/>
      <c r="BR69" s="104"/>
      <c r="BS69" s="104"/>
      <c r="BT69" s="104"/>
      <c r="BU69" s="89"/>
      <c r="BV69" s="90"/>
      <c r="BW69" s="90"/>
      <c r="BX69" s="90"/>
      <c r="BY69" s="90"/>
      <c r="BZ69" s="91"/>
    </row>
    <row r="70" spans="2:78" ht="10.5" customHeight="1" thickBot="1" x14ac:dyDescent="0.2">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J70" s="113"/>
      <c r="AK70" s="114"/>
      <c r="AL70" s="114"/>
      <c r="AM70" s="114"/>
      <c r="AN70" s="114"/>
      <c r="AO70" s="114"/>
      <c r="AP70" s="114"/>
      <c r="AQ70" s="114"/>
      <c r="AR70" s="114"/>
      <c r="AS70" s="114"/>
      <c r="AT70" s="114"/>
      <c r="AU70" s="114"/>
      <c r="AV70" s="115"/>
      <c r="AW70" s="126"/>
      <c r="AX70" s="114"/>
      <c r="AY70" s="114"/>
      <c r="AZ70" s="114"/>
      <c r="BA70" s="114"/>
      <c r="BB70" s="115"/>
      <c r="BC70" s="126"/>
      <c r="BD70" s="114"/>
      <c r="BE70" s="114"/>
      <c r="BF70" s="114"/>
      <c r="BG70" s="114"/>
      <c r="BH70" s="114"/>
      <c r="BI70" s="73"/>
      <c r="BJ70" s="74"/>
      <c r="BK70" s="74"/>
      <c r="BL70" s="75"/>
      <c r="BM70" s="105"/>
      <c r="BN70" s="106"/>
      <c r="BO70" s="106"/>
      <c r="BP70" s="106"/>
      <c r="BQ70" s="106"/>
      <c r="BR70" s="106"/>
      <c r="BS70" s="106"/>
      <c r="BT70" s="106"/>
      <c r="BU70" s="92"/>
      <c r="BV70" s="93"/>
      <c r="BW70" s="93"/>
      <c r="BX70" s="93"/>
      <c r="BY70" s="93"/>
      <c r="BZ70" s="94"/>
    </row>
    <row r="71" spans="2:78" ht="10.5" customHeight="1" x14ac:dyDescent="0.1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row>
    <row r="116" spans="65:72" ht="10.5" customHeight="1" x14ac:dyDescent="0.15">
      <c r="BM116" s="88" t="str">
        <f>IF('６ページ'!CH54&lt;&gt;0,"○",IF('６ページ'!Z71&gt;0,"×",""))</f>
        <v/>
      </c>
      <c r="BN116" s="88"/>
      <c r="BO116" s="88"/>
      <c r="BP116" s="88"/>
      <c r="BQ116" s="88"/>
      <c r="BR116" s="88"/>
      <c r="BS116" s="88"/>
      <c r="BT116" s="88"/>
    </row>
    <row r="117" spans="65:72" ht="10.5" customHeight="1" x14ac:dyDescent="0.15">
      <c r="BM117" s="88"/>
      <c r="BN117" s="88"/>
      <c r="BO117" s="88"/>
      <c r="BP117" s="88"/>
      <c r="BQ117" s="88"/>
      <c r="BR117" s="88"/>
      <c r="BS117" s="88"/>
      <c r="BT117" s="88"/>
    </row>
    <row r="118" spans="65:72" ht="10.5" customHeight="1" x14ac:dyDescent="0.15">
      <c r="BM118" s="88"/>
      <c r="BN118" s="88"/>
      <c r="BO118" s="88"/>
      <c r="BP118" s="88"/>
      <c r="BQ118" s="88"/>
      <c r="BR118" s="88"/>
      <c r="BS118" s="88"/>
      <c r="BT118" s="88"/>
    </row>
    <row r="119" spans="65:72" ht="10.5" customHeight="1" x14ac:dyDescent="0.15">
      <c r="BM119" s="88"/>
      <c r="BN119" s="88"/>
      <c r="BO119" s="88"/>
      <c r="BP119" s="88"/>
      <c r="BQ119" s="88"/>
      <c r="BR119" s="88"/>
      <c r="BS119" s="88"/>
      <c r="BT119" s="88"/>
    </row>
    <row r="120" spans="65:72" ht="10.5" customHeight="1" x14ac:dyDescent="0.15">
      <c r="BM120" s="88"/>
      <c r="BN120" s="88"/>
      <c r="BO120" s="88"/>
      <c r="BP120" s="88"/>
      <c r="BQ120" s="88"/>
      <c r="BR120" s="88"/>
      <c r="BS120" s="88"/>
      <c r="BT120" s="88"/>
    </row>
    <row r="121" spans="65:72" ht="10.5" customHeight="1" x14ac:dyDescent="0.15">
      <c r="BM121" s="88"/>
      <c r="BN121" s="88"/>
      <c r="BO121" s="88"/>
      <c r="BP121" s="88"/>
      <c r="BQ121" s="88"/>
      <c r="BR121" s="88"/>
      <c r="BS121" s="88"/>
      <c r="BT121" s="88"/>
    </row>
    <row r="122" spans="65:72" ht="10.5" customHeight="1" x14ac:dyDescent="0.15">
      <c r="BM122" s="88"/>
      <c r="BN122" s="88"/>
      <c r="BO122" s="88"/>
      <c r="BP122" s="88"/>
      <c r="BQ122" s="88"/>
      <c r="BR122" s="88"/>
      <c r="BS122" s="88"/>
      <c r="BT122" s="88"/>
    </row>
  </sheetData>
  <sheetProtection selectLockedCells="1"/>
  <mergeCells count="49">
    <mergeCell ref="B26:BX32"/>
    <mergeCell ref="BM60:BT63"/>
    <mergeCell ref="BJ46:BU48"/>
    <mergeCell ref="AS40:AY42"/>
    <mergeCell ref="BB49:BW51"/>
    <mergeCell ref="BH46:BI48"/>
    <mergeCell ref="AZ40:BW42"/>
    <mergeCell ref="BV46:BW48"/>
    <mergeCell ref="AZ43:BU45"/>
    <mergeCell ref="AJ57:AU59"/>
    <mergeCell ref="B49:AG50"/>
    <mergeCell ref="B33:AG34"/>
    <mergeCell ref="B43:AG44"/>
    <mergeCell ref="B35:AG36"/>
    <mergeCell ref="B55:AG56"/>
    <mergeCell ref="B39:AG40"/>
    <mergeCell ref="B53:AG54"/>
    <mergeCell ref="B41:AG42"/>
    <mergeCell ref="B37:AG38"/>
    <mergeCell ref="AZ37:BW39"/>
    <mergeCell ref="BV43:BW45"/>
    <mergeCell ref="B47:AG48"/>
    <mergeCell ref="AS43:AY45"/>
    <mergeCell ref="AS46:BG48"/>
    <mergeCell ref="B51:AG52"/>
    <mergeCell ref="B45:AG46"/>
    <mergeCell ref="AZ34:BW36"/>
    <mergeCell ref="BM57:BZ59"/>
    <mergeCell ref="AS34:AY36"/>
    <mergeCell ref="AS37:AY39"/>
    <mergeCell ref="AS49:BA51"/>
    <mergeCell ref="C11:BQ14"/>
    <mergeCell ref="C15:BQ18"/>
    <mergeCell ref="C4:J6"/>
    <mergeCell ref="K4:P6"/>
    <mergeCell ref="C7:J9"/>
    <mergeCell ref="Q4:AY6"/>
    <mergeCell ref="Q7:AY9"/>
    <mergeCell ref="K7:P9"/>
    <mergeCell ref="BM116:BT122"/>
    <mergeCell ref="BU62:BZ70"/>
    <mergeCell ref="BU60:BZ61"/>
    <mergeCell ref="BM64:BT70"/>
    <mergeCell ref="AJ62:AV70"/>
    <mergeCell ref="AJ60:AV61"/>
    <mergeCell ref="AW60:BB61"/>
    <mergeCell ref="BC60:BH61"/>
    <mergeCell ref="AW62:BB70"/>
    <mergeCell ref="BC62:BH70"/>
  </mergeCells>
  <phoneticPr fontId="2"/>
  <dataValidations count="2">
    <dataValidation imeMode="off" allowBlank="1" showInputMessage="1" showErrorMessage="1" sqref="AZ34:BW36 BB49:BW51 BJ46:BU48" xr:uid="{00000000-0002-0000-0100-000000000000}"/>
    <dataValidation imeMode="hiragana" allowBlank="1" showInputMessage="1" showErrorMessage="1" sqref="AZ37:BW45" xr:uid="{00000000-0002-0000-0100-000001000000}"/>
  </dataValidations>
  <printOptions horizontalCentered="1"/>
  <pageMargins left="0.59055118110236227" right="0.39370078740157483" top="0.19685039370078741" bottom="0.39370078740157483" header="0.31496062992125984" footer="0.31496062992125984"/>
  <pageSetup paperSize="12" scale="99" orientation="landscape" blackAndWhite="1" r:id="rId1"/>
  <headerFooter alignWithMargins="0"/>
  <cellWatches>
    <cellWatch r="V18"/>
  </cellWatche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CV91"/>
  <sheetViews>
    <sheetView showGridLines="0" showZeros="0" tabSelected="1" topLeftCell="A13" zoomScale="80" zoomScaleNormal="80" zoomScaleSheetLayoutView="85" workbookViewId="0">
      <selection activeCell="N39" sqref="N39:W42"/>
    </sheetView>
  </sheetViews>
  <sheetFormatPr defaultColWidth="2.125" defaultRowHeight="12" customHeight="1" x14ac:dyDescent="0.15"/>
  <cols>
    <col min="1" max="16384" width="2.125" style="1"/>
  </cols>
  <sheetData>
    <row r="1" spans="2:99" ht="12" customHeight="1" thickTop="1" x14ac:dyDescent="0.15">
      <c r="B1" s="457" t="s">
        <v>198</v>
      </c>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CI1" s="606" t="s">
        <v>67</v>
      </c>
      <c r="CJ1" s="607"/>
      <c r="CK1" s="607"/>
      <c r="CL1" s="607"/>
      <c r="CM1" s="607"/>
      <c r="CN1" s="607"/>
      <c r="CO1" s="612"/>
      <c r="CP1" s="612"/>
      <c r="CQ1" s="612"/>
      <c r="CR1" s="612"/>
      <c r="CS1" s="612"/>
      <c r="CT1" s="613"/>
    </row>
    <row r="2" spans="2:99" ht="8.25" customHeight="1" x14ac:dyDescent="0.15">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CI2" s="608"/>
      <c r="CJ2" s="609"/>
      <c r="CK2" s="609"/>
      <c r="CL2" s="609"/>
      <c r="CM2" s="609"/>
      <c r="CN2" s="609"/>
      <c r="CO2" s="614"/>
      <c r="CP2" s="614"/>
      <c r="CQ2" s="614"/>
      <c r="CR2" s="614"/>
      <c r="CS2" s="614"/>
      <c r="CT2" s="615"/>
    </row>
    <row r="3" spans="2:99" ht="17.25" customHeight="1" thickBot="1" x14ac:dyDescent="0.2">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CI3" s="610"/>
      <c r="CJ3" s="611"/>
      <c r="CK3" s="611"/>
      <c r="CL3" s="611"/>
      <c r="CM3" s="611"/>
      <c r="CN3" s="611"/>
      <c r="CO3" s="616"/>
      <c r="CP3" s="616"/>
      <c r="CQ3" s="616"/>
      <c r="CR3" s="616"/>
      <c r="CS3" s="616"/>
      <c r="CT3" s="617"/>
    </row>
    <row r="4" spans="2:99" ht="12" customHeight="1" thickTop="1" x14ac:dyDescent="0.15">
      <c r="B4" s="502" t="s">
        <v>64</v>
      </c>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BL4" s="489" t="s">
        <v>66</v>
      </c>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row>
    <row r="5" spans="2:99" s="2" customFormat="1" ht="12" customHeight="1" x14ac:dyDescent="0.15">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BL5" s="489"/>
      <c r="BM5" s="489"/>
      <c r="BN5" s="489"/>
      <c r="BO5" s="489"/>
      <c r="BP5" s="489"/>
      <c r="BQ5" s="489"/>
      <c r="BR5" s="489"/>
      <c r="BS5" s="489"/>
      <c r="BT5" s="489"/>
      <c r="BU5" s="489"/>
      <c r="BV5" s="489"/>
      <c r="BW5" s="489"/>
      <c r="BX5" s="489"/>
      <c r="BY5" s="489"/>
      <c r="BZ5" s="489"/>
      <c r="CA5" s="489"/>
      <c r="CB5" s="489"/>
      <c r="CC5" s="489"/>
      <c r="CD5" s="489"/>
      <c r="CE5" s="489"/>
      <c r="CF5" s="489"/>
      <c r="CG5" s="489"/>
      <c r="CH5" s="489"/>
      <c r="CI5" s="489"/>
      <c r="CJ5" s="489"/>
      <c r="CK5" s="489"/>
      <c r="CL5" s="489"/>
      <c r="CM5" s="489"/>
      <c r="CN5" s="489"/>
      <c r="CO5" s="489"/>
      <c r="CP5" s="489"/>
      <c r="CQ5" s="489"/>
      <c r="CR5" s="489"/>
      <c r="CS5" s="489"/>
      <c r="CT5" s="489"/>
      <c r="CU5" s="489"/>
    </row>
    <row r="6" spans="2:99" ht="12" customHeight="1" x14ac:dyDescent="0.15">
      <c r="B6" s="494"/>
      <c r="C6" s="276"/>
      <c r="D6" s="276" t="s">
        <v>413</v>
      </c>
      <c r="E6" s="276"/>
      <c r="F6" s="276"/>
      <c r="G6" s="276"/>
      <c r="H6" s="276"/>
      <c r="I6" s="276"/>
      <c r="J6" s="276"/>
      <c r="K6" s="276"/>
      <c r="L6" s="276" t="s">
        <v>414</v>
      </c>
      <c r="M6" s="276"/>
      <c r="N6" s="276" t="s">
        <v>415</v>
      </c>
      <c r="O6" s="276"/>
      <c r="P6" s="276"/>
      <c r="Q6" s="276" t="s">
        <v>416</v>
      </c>
      <c r="R6" s="276"/>
      <c r="S6" s="276"/>
      <c r="T6" s="276"/>
      <c r="U6" s="276"/>
      <c r="V6" s="276"/>
      <c r="W6" s="276" t="s">
        <v>417</v>
      </c>
      <c r="X6" s="276"/>
      <c r="Y6" s="276"/>
      <c r="Z6" s="275" t="s">
        <v>2</v>
      </c>
      <c r="AA6" s="275"/>
      <c r="AB6" s="275"/>
      <c r="AC6" s="286" t="s">
        <v>3</v>
      </c>
      <c r="AD6" s="286"/>
      <c r="AE6" s="286"/>
      <c r="AF6" s="286"/>
      <c r="AG6" s="286"/>
      <c r="AH6" s="286"/>
      <c r="AI6" s="286"/>
      <c r="AJ6" s="286"/>
      <c r="AK6" s="286"/>
      <c r="AL6" s="286"/>
      <c r="AM6" s="286"/>
      <c r="AN6" s="286"/>
      <c r="AO6" s="286"/>
      <c r="AP6" s="286"/>
      <c r="AQ6" s="286"/>
      <c r="AR6" s="505" t="s">
        <v>8</v>
      </c>
      <c r="AS6" s="505"/>
      <c r="AT6" s="505"/>
      <c r="AU6" s="505" t="s">
        <v>194</v>
      </c>
      <c r="AV6" s="505"/>
      <c r="AW6" s="505"/>
      <c r="AX6" s="505" t="s">
        <v>195</v>
      </c>
      <c r="AY6" s="505"/>
      <c r="AZ6" s="505"/>
      <c r="BA6" s="275" t="s">
        <v>252</v>
      </c>
      <c r="BB6" s="275"/>
      <c r="BC6" s="275"/>
      <c r="BD6" s="275"/>
      <c r="BE6" s="275"/>
      <c r="BF6" s="275"/>
      <c r="BG6" s="275"/>
      <c r="BH6" s="275"/>
      <c r="BI6" s="275"/>
      <c r="BJ6" s="503"/>
      <c r="BL6" s="494"/>
      <c r="BM6" s="276"/>
      <c r="BN6" s="276"/>
      <c r="BO6" s="276"/>
      <c r="BP6" s="275" t="s">
        <v>359</v>
      </c>
      <c r="BQ6" s="276"/>
      <c r="BR6" s="276"/>
      <c r="BS6" s="276"/>
      <c r="BT6" s="275" t="s">
        <v>360</v>
      </c>
      <c r="BU6" s="276"/>
      <c r="BV6" s="276"/>
      <c r="BW6" s="276"/>
      <c r="BX6" s="275" t="s">
        <v>361</v>
      </c>
      <c r="BY6" s="276"/>
      <c r="BZ6" s="276"/>
      <c r="CA6" s="276"/>
      <c r="CB6" s="275" t="s">
        <v>362</v>
      </c>
      <c r="CC6" s="276"/>
      <c r="CD6" s="276"/>
      <c r="CE6" s="276"/>
      <c r="CF6" s="275" t="s">
        <v>363</v>
      </c>
      <c r="CG6" s="276"/>
      <c r="CH6" s="276"/>
      <c r="CI6" s="276"/>
      <c r="CJ6" s="276"/>
      <c r="CK6" s="286" t="s">
        <v>421</v>
      </c>
      <c r="CL6" s="286"/>
      <c r="CM6" s="286"/>
      <c r="CN6" s="286"/>
      <c r="CO6" s="286"/>
      <c r="CP6" s="286"/>
      <c r="CQ6" s="286"/>
      <c r="CR6" s="275" t="s">
        <v>422</v>
      </c>
      <c r="CS6" s="275"/>
      <c r="CT6" s="276"/>
      <c r="CU6" s="277"/>
    </row>
    <row r="7" spans="2:99" ht="12" customHeight="1" x14ac:dyDescent="0.15">
      <c r="B7" s="494"/>
      <c r="C7" s="276"/>
      <c r="D7" s="276"/>
      <c r="E7" s="276"/>
      <c r="F7" s="276"/>
      <c r="G7" s="276"/>
      <c r="H7" s="276"/>
      <c r="I7" s="276"/>
      <c r="J7" s="276"/>
      <c r="K7" s="276"/>
      <c r="L7" s="276"/>
      <c r="M7" s="276"/>
      <c r="N7" s="276"/>
      <c r="O7" s="276"/>
      <c r="P7" s="276"/>
      <c r="Q7" s="276"/>
      <c r="R7" s="276"/>
      <c r="S7" s="276"/>
      <c r="T7" s="276"/>
      <c r="U7" s="276"/>
      <c r="V7" s="276"/>
      <c r="W7" s="276"/>
      <c r="X7" s="276"/>
      <c r="Y7" s="276"/>
      <c r="Z7" s="275"/>
      <c r="AA7" s="275"/>
      <c r="AB7" s="275"/>
      <c r="AC7" s="291" t="s">
        <v>4</v>
      </c>
      <c r="AD7" s="291"/>
      <c r="AE7" s="291"/>
      <c r="AF7" s="291"/>
      <c r="AG7" s="291"/>
      <c r="AH7" s="291"/>
      <c r="AI7" s="291"/>
      <c r="AJ7" s="291"/>
      <c r="AK7" s="291"/>
      <c r="AL7" s="291"/>
      <c r="AM7" s="291"/>
      <c r="AN7" s="291"/>
      <c r="AO7" s="291"/>
      <c r="AP7" s="291"/>
      <c r="AQ7" s="291"/>
      <c r="AR7" s="505"/>
      <c r="AS7" s="505"/>
      <c r="AT7" s="505"/>
      <c r="AU7" s="505"/>
      <c r="AV7" s="505"/>
      <c r="AW7" s="505"/>
      <c r="AX7" s="505"/>
      <c r="AY7" s="505"/>
      <c r="AZ7" s="505"/>
      <c r="BA7" s="275"/>
      <c r="BB7" s="275"/>
      <c r="BC7" s="275"/>
      <c r="BD7" s="275"/>
      <c r="BE7" s="275"/>
      <c r="BF7" s="275"/>
      <c r="BG7" s="275"/>
      <c r="BH7" s="275"/>
      <c r="BI7" s="275"/>
      <c r="BJ7" s="503"/>
      <c r="BL7" s="494"/>
      <c r="BM7" s="276"/>
      <c r="BN7" s="276"/>
      <c r="BO7" s="276"/>
      <c r="BP7" s="276"/>
      <c r="BQ7" s="276"/>
      <c r="BR7" s="276"/>
      <c r="BS7" s="276"/>
      <c r="BT7" s="276"/>
      <c r="BU7" s="276"/>
      <c r="BV7" s="276"/>
      <c r="BW7" s="276"/>
      <c r="BX7" s="276"/>
      <c r="BY7" s="276"/>
      <c r="BZ7" s="276"/>
      <c r="CA7" s="276"/>
      <c r="CB7" s="276"/>
      <c r="CC7" s="276"/>
      <c r="CD7" s="276"/>
      <c r="CE7" s="276"/>
      <c r="CF7" s="276"/>
      <c r="CG7" s="276"/>
      <c r="CH7" s="276"/>
      <c r="CI7" s="276"/>
      <c r="CJ7" s="276"/>
      <c r="CK7" s="291"/>
      <c r="CL7" s="291"/>
      <c r="CM7" s="291"/>
      <c r="CN7" s="291"/>
      <c r="CO7" s="291"/>
      <c r="CP7" s="291"/>
      <c r="CQ7" s="291"/>
      <c r="CR7" s="276"/>
      <c r="CS7" s="276"/>
      <c r="CT7" s="276"/>
      <c r="CU7" s="277"/>
    </row>
    <row r="8" spans="2:99" ht="12" customHeight="1" x14ac:dyDescent="0.15">
      <c r="B8" s="494"/>
      <c r="C8" s="276"/>
      <c r="D8" s="276"/>
      <c r="E8" s="276"/>
      <c r="F8" s="276"/>
      <c r="G8" s="276"/>
      <c r="H8" s="276"/>
      <c r="I8" s="276"/>
      <c r="J8" s="276"/>
      <c r="K8" s="276"/>
      <c r="L8" s="276"/>
      <c r="M8" s="276"/>
      <c r="N8" s="276"/>
      <c r="O8" s="276"/>
      <c r="P8" s="276"/>
      <c r="Q8" s="276"/>
      <c r="R8" s="276"/>
      <c r="S8" s="276"/>
      <c r="T8" s="276"/>
      <c r="U8" s="276"/>
      <c r="V8" s="276"/>
      <c r="W8" s="276"/>
      <c r="X8" s="276"/>
      <c r="Y8" s="276"/>
      <c r="Z8" s="275"/>
      <c r="AA8" s="275"/>
      <c r="AB8" s="275"/>
      <c r="AC8" s="288" t="s">
        <v>5</v>
      </c>
      <c r="AD8" s="288"/>
      <c r="AE8" s="288"/>
      <c r="AF8" s="288"/>
      <c r="AG8" s="288"/>
      <c r="AH8" s="288" t="s">
        <v>6</v>
      </c>
      <c r="AI8" s="288"/>
      <c r="AJ8" s="288"/>
      <c r="AK8" s="288"/>
      <c r="AL8" s="290"/>
      <c r="AM8" s="513" t="s">
        <v>7</v>
      </c>
      <c r="AN8" s="514"/>
      <c r="AO8" s="514"/>
      <c r="AP8" s="514"/>
      <c r="AQ8" s="515"/>
      <c r="AR8" s="508"/>
      <c r="AS8" s="505"/>
      <c r="AT8" s="505"/>
      <c r="AU8" s="505"/>
      <c r="AV8" s="505"/>
      <c r="AW8" s="505"/>
      <c r="AX8" s="505"/>
      <c r="AY8" s="505"/>
      <c r="AZ8" s="505"/>
      <c r="BA8" s="275"/>
      <c r="BB8" s="275"/>
      <c r="BC8" s="275"/>
      <c r="BD8" s="275"/>
      <c r="BE8" s="275"/>
      <c r="BF8" s="275"/>
      <c r="BG8" s="275"/>
      <c r="BH8" s="275"/>
      <c r="BI8" s="275"/>
      <c r="BJ8" s="503"/>
      <c r="BL8" s="494"/>
      <c r="BM8" s="276"/>
      <c r="BN8" s="276"/>
      <c r="BO8" s="276"/>
      <c r="BP8" s="276"/>
      <c r="BQ8" s="276"/>
      <c r="BR8" s="276"/>
      <c r="BS8" s="276"/>
      <c r="BT8" s="276"/>
      <c r="BU8" s="276"/>
      <c r="BV8" s="276"/>
      <c r="BW8" s="276"/>
      <c r="BX8" s="276"/>
      <c r="BY8" s="276"/>
      <c r="BZ8" s="276"/>
      <c r="CA8" s="276"/>
      <c r="CB8" s="276"/>
      <c r="CC8" s="276"/>
      <c r="CD8" s="276"/>
      <c r="CE8" s="276"/>
      <c r="CF8" s="276"/>
      <c r="CG8" s="276"/>
      <c r="CH8" s="276"/>
      <c r="CI8" s="276"/>
      <c r="CJ8" s="276"/>
      <c r="CK8" s="216"/>
      <c r="CL8" s="216"/>
      <c r="CM8" s="216"/>
      <c r="CN8" s="216"/>
      <c r="CO8" s="216"/>
      <c r="CP8" s="216"/>
      <c r="CQ8" s="216"/>
      <c r="CR8" s="276"/>
      <c r="CS8" s="276"/>
      <c r="CT8" s="276"/>
      <c r="CU8" s="277"/>
    </row>
    <row r="9" spans="2:99" ht="12" customHeight="1" x14ac:dyDescent="0.15">
      <c r="B9" s="429">
        <v>1</v>
      </c>
      <c r="C9" s="430"/>
      <c r="D9" s="506">
        <f>表紙!AZ43</f>
        <v>0</v>
      </c>
      <c r="E9" s="506"/>
      <c r="F9" s="506"/>
      <c r="G9" s="506"/>
      <c r="H9" s="506"/>
      <c r="I9" s="506"/>
      <c r="J9" s="506"/>
      <c r="K9" s="506"/>
      <c r="L9" s="506"/>
      <c r="M9" s="506"/>
      <c r="N9" s="510" t="s">
        <v>23</v>
      </c>
      <c r="O9" s="510"/>
      <c r="P9" s="510"/>
      <c r="Q9" s="285"/>
      <c r="R9" s="285"/>
      <c r="S9" s="285"/>
      <c r="T9" s="285"/>
      <c r="U9" s="285"/>
      <c r="V9" s="285"/>
      <c r="W9" s="259">
        <f>IF(Q9&gt;0,DATEDIF(Q9,表紙!$Q$4,"y"),0)</f>
        <v>0</v>
      </c>
      <c r="X9" s="259"/>
      <c r="Y9" s="259"/>
      <c r="Z9" s="507"/>
      <c r="AA9" s="507"/>
      <c r="AB9" s="507"/>
      <c r="AC9" s="187"/>
      <c r="AD9" s="187"/>
      <c r="AE9" s="187"/>
      <c r="AF9" s="187"/>
      <c r="AG9" s="187"/>
      <c r="AH9" s="187"/>
      <c r="AI9" s="187"/>
      <c r="AJ9" s="187"/>
      <c r="AK9" s="187"/>
      <c r="AL9" s="292"/>
      <c r="AM9" s="511">
        <f>SUM(AC9:AL10)</f>
        <v>0</v>
      </c>
      <c r="AN9" s="185"/>
      <c r="AO9" s="185"/>
      <c r="AP9" s="185"/>
      <c r="AQ9" s="512"/>
      <c r="AR9" s="509"/>
      <c r="AS9" s="506"/>
      <c r="AT9" s="506"/>
      <c r="AU9" s="507"/>
      <c r="AV9" s="507"/>
      <c r="AW9" s="507"/>
      <c r="AX9" s="506"/>
      <c r="AY9" s="506"/>
      <c r="AZ9" s="506"/>
      <c r="BA9" s="464"/>
      <c r="BB9" s="464"/>
      <c r="BC9" s="464"/>
      <c r="BD9" s="464"/>
      <c r="BE9" s="464"/>
      <c r="BF9" s="464"/>
      <c r="BG9" s="464"/>
      <c r="BH9" s="464"/>
      <c r="BI9" s="464"/>
      <c r="BJ9" s="504"/>
      <c r="BL9" s="429" t="s">
        <v>419</v>
      </c>
      <c r="BM9" s="430"/>
      <c r="BN9" s="430"/>
      <c r="BO9" s="430"/>
      <c r="BP9" s="287"/>
      <c r="BQ9" s="287"/>
      <c r="BR9" s="287"/>
      <c r="BS9" s="287"/>
      <c r="BT9" s="287"/>
      <c r="BU9" s="287"/>
      <c r="BV9" s="287"/>
      <c r="BW9" s="287"/>
      <c r="BX9" s="278">
        <f>SUM(BP9:BW10)</f>
        <v>0</v>
      </c>
      <c r="BY9" s="278"/>
      <c r="BZ9" s="278"/>
      <c r="CA9" s="278"/>
      <c r="CB9" s="287"/>
      <c r="CC9" s="287"/>
      <c r="CD9" s="287"/>
      <c r="CE9" s="287"/>
      <c r="CF9" s="278">
        <f>SUM(BX9:CE10)</f>
        <v>0</v>
      </c>
      <c r="CG9" s="278"/>
      <c r="CH9" s="278"/>
      <c r="CI9" s="278"/>
      <c r="CJ9" s="278"/>
      <c r="CK9" s="279"/>
      <c r="CL9" s="279"/>
      <c r="CM9" s="279"/>
      <c r="CN9" s="279"/>
      <c r="CO9" s="279"/>
      <c r="CP9" s="279"/>
      <c r="CQ9" s="279"/>
      <c r="CR9" s="281"/>
      <c r="CS9" s="281"/>
      <c r="CT9" s="281"/>
      <c r="CU9" s="282"/>
    </row>
    <row r="10" spans="2:99" ht="12" customHeight="1" x14ac:dyDescent="0.15">
      <c r="B10" s="246"/>
      <c r="C10" s="188"/>
      <c r="D10" s="247"/>
      <c r="E10" s="247"/>
      <c r="F10" s="247"/>
      <c r="G10" s="247"/>
      <c r="H10" s="247"/>
      <c r="I10" s="247"/>
      <c r="J10" s="247"/>
      <c r="K10" s="247"/>
      <c r="L10" s="247"/>
      <c r="M10" s="247"/>
      <c r="N10" s="322"/>
      <c r="O10" s="322"/>
      <c r="P10" s="322"/>
      <c r="Q10" s="255"/>
      <c r="R10" s="255"/>
      <c r="S10" s="255"/>
      <c r="T10" s="255"/>
      <c r="U10" s="255"/>
      <c r="V10" s="255"/>
      <c r="W10" s="244"/>
      <c r="X10" s="244"/>
      <c r="Y10" s="244"/>
      <c r="Z10" s="254"/>
      <c r="AA10" s="254"/>
      <c r="AB10" s="254"/>
      <c r="AC10" s="184"/>
      <c r="AD10" s="184"/>
      <c r="AE10" s="184"/>
      <c r="AF10" s="184"/>
      <c r="AG10" s="184"/>
      <c r="AH10" s="184"/>
      <c r="AI10" s="184"/>
      <c r="AJ10" s="184"/>
      <c r="AK10" s="184"/>
      <c r="AL10" s="252"/>
      <c r="AM10" s="248"/>
      <c r="AN10" s="186"/>
      <c r="AO10" s="186"/>
      <c r="AP10" s="186"/>
      <c r="AQ10" s="249"/>
      <c r="AR10" s="253"/>
      <c r="AS10" s="247"/>
      <c r="AT10" s="247"/>
      <c r="AU10" s="254"/>
      <c r="AV10" s="254"/>
      <c r="AW10" s="254"/>
      <c r="AX10" s="247"/>
      <c r="AY10" s="247"/>
      <c r="AZ10" s="247"/>
      <c r="BA10" s="268"/>
      <c r="BB10" s="268"/>
      <c r="BC10" s="268"/>
      <c r="BD10" s="268"/>
      <c r="BE10" s="268"/>
      <c r="BF10" s="268"/>
      <c r="BG10" s="268"/>
      <c r="BH10" s="268"/>
      <c r="BI10" s="268"/>
      <c r="BJ10" s="456"/>
      <c r="BL10" s="246"/>
      <c r="BM10" s="188"/>
      <c r="BN10" s="188"/>
      <c r="BO10" s="188"/>
      <c r="BP10" s="258"/>
      <c r="BQ10" s="258"/>
      <c r="BR10" s="258"/>
      <c r="BS10" s="258"/>
      <c r="BT10" s="258"/>
      <c r="BU10" s="258"/>
      <c r="BV10" s="258"/>
      <c r="BW10" s="258"/>
      <c r="BX10" s="256"/>
      <c r="BY10" s="256"/>
      <c r="BZ10" s="256"/>
      <c r="CA10" s="256"/>
      <c r="CB10" s="258"/>
      <c r="CC10" s="258"/>
      <c r="CD10" s="258"/>
      <c r="CE10" s="258"/>
      <c r="CF10" s="256"/>
      <c r="CG10" s="256"/>
      <c r="CH10" s="256"/>
      <c r="CI10" s="256"/>
      <c r="CJ10" s="256"/>
      <c r="CK10" s="280"/>
      <c r="CL10" s="280"/>
      <c r="CM10" s="280"/>
      <c r="CN10" s="280"/>
      <c r="CO10" s="280"/>
      <c r="CP10" s="280"/>
      <c r="CQ10" s="280"/>
      <c r="CR10" s="283"/>
      <c r="CS10" s="283"/>
      <c r="CT10" s="283"/>
      <c r="CU10" s="284"/>
    </row>
    <row r="11" spans="2:99" ht="12" customHeight="1" x14ac:dyDescent="0.15">
      <c r="B11" s="246">
        <v>2</v>
      </c>
      <c r="C11" s="188"/>
      <c r="D11" s="247"/>
      <c r="E11" s="247"/>
      <c r="F11" s="247"/>
      <c r="G11" s="247"/>
      <c r="H11" s="247"/>
      <c r="I11" s="247"/>
      <c r="J11" s="247"/>
      <c r="K11" s="247"/>
      <c r="L11" s="247"/>
      <c r="M11" s="247"/>
      <c r="N11" s="247"/>
      <c r="O11" s="247"/>
      <c r="P11" s="247"/>
      <c r="Q11" s="255"/>
      <c r="R11" s="255"/>
      <c r="S11" s="255"/>
      <c r="T11" s="255"/>
      <c r="U11" s="255"/>
      <c r="V11" s="255"/>
      <c r="W11" s="259">
        <f>IF(Q11&gt;0,DATEDIF(Q11,表紙!$Q$4,"y"),0)</f>
        <v>0</v>
      </c>
      <c r="X11" s="259"/>
      <c r="Y11" s="259"/>
      <c r="Z11" s="254"/>
      <c r="AA11" s="254"/>
      <c r="AB11" s="254"/>
      <c r="AC11" s="184"/>
      <c r="AD11" s="184"/>
      <c r="AE11" s="184"/>
      <c r="AF11" s="184"/>
      <c r="AG11" s="184"/>
      <c r="AH11" s="184"/>
      <c r="AI11" s="184"/>
      <c r="AJ11" s="184"/>
      <c r="AK11" s="184"/>
      <c r="AL11" s="252"/>
      <c r="AM11" s="248">
        <f>SUM(AC11:AL12)</f>
        <v>0</v>
      </c>
      <c r="AN11" s="186"/>
      <c r="AO11" s="186"/>
      <c r="AP11" s="186"/>
      <c r="AQ11" s="249"/>
      <c r="AR11" s="253"/>
      <c r="AS11" s="247"/>
      <c r="AT11" s="247"/>
      <c r="AU11" s="254"/>
      <c r="AV11" s="254"/>
      <c r="AW11" s="254"/>
      <c r="AX11" s="247"/>
      <c r="AY11" s="247"/>
      <c r="AZ11" s="247"/>
      <c r="BA11" s="268"/>
      <c r="BB11" s="268"/>
      <c r="BC11" s="268"/>
      <c r="BD11" s="268"/>
      <c r="BE11" s="268"/>
      <c r="BF11" s="268"/>
      <c r="BG11" s="268"/>
      <c r="BH11" s="268"/>
      <c r="BI11" s="268"/>
      <c r="BJ11" s="456"/>
      <c r="BL11" s="246" t="s">
        <v>372</v>
      </c>
      <c r="BM11" s="188"/>
      <c r="BN11" s="188"/>
      <c r="BO11" s="188"/>
      <c r="BP11" s="258"/>
      <c r="BQ11" s="258"/>
      <c r="BR11" s="258"/>
      <c r="BS11" s="258"/>
      <c r="BT11" s="258"/>
      <c r="BU11" s="258"/>
      <c r="BV11" s="258"/>
      <c r="BW11" s="258"/>
      <c r="BX11" s="256">
        <f>SUM(BP11:BW12)</f>
        <v>0</v>
      </c>
      <c r="BY11" s="256"/>
      <c r="BZ11" s="256"/>
      <c r="CA11" s="256"/>
      <c r="CB11" s="258"/>
      <c r="CC11" s="258"/>
      <c r="CD11" s="258"/>
      <c r="CE11" s="258"/>
      <c r="CF11" s="256">
        <f>SUM(BX11:CE12)</f>
        <v>0</v>
      </c>
      <c r="CG11" s="256"/>
      <c r="CH11" s="256"/>
      <c r="CI11" s="256"/>
      <c r="CJ11" s="256"/>
      <c r="CK11" s="280"/>
      <c r="CL11" s="280"/>
      <c r="CM11" s="280"/>
      <c r="CN11" s="280"/>
      <c r="CO11" s="280"/>
      <c r="CP11" s="280"/>
      <c r="CQ11" s="280"/>
      <c r="CR11" s="283"/>
      <c r="CS11" s="283"/>
      <c r="CT11" s="283"/>
      <c r="CU11" s="284"/>
    </row>
    <row r="12" spans="2:99" ht="12" customHeight="1" x14ac:dyDescent="0.15">
      <c r="B12" s="246"/>
      <c r="C12" s="188"/>
      <c r="D12" s="247"/>
      <c r="E12" s="247"/>
      <c r="F12" s="247"/>
      <c r="G12" s="247"/>
      <c r="H12" s="247"/>
      <c r="I12" s="247"/>
      <c r="J12" s="247"/>
      <c r="K12" s="247"/>
      <c r="L12" s="247"/>
      <c r="M12" s="247"/>
      <c r="N12" s="247"/>
      <c r="O12" s="247"/>
      <c r="P12" s="247"/>
      <c r="Q12" s="255"/>
      <c r="R12" s="255"/>
      <c r="S12" s="255"/>
      <c r="T12" s="255"/>
      <c r="U12" s="255"/>
      <c r="V12" s="255"/>
      <c r="W12" s="244"/>
      <c r="X12" s="244"/>
      <c r="Y12" s="244"/>
      <c r="Z12" s="254"/>
      <c r="AA12" s="254"/>
      <c r="AB12" s="254"/>
      <c r="AC12" s="184"/>
      <c r="AD12" s="184"/>
      <c r="AE12" s="184"/>
      <c r="AF12" s="184"/>
      <c r="AG12" s="184"/>
      <c r="AH12" s="184"/>
      <c r="AI12" s="184"/>
      <c r="AJ12" s="184"/>
      <c r="AK12" s="184"/>
      <c r="AL12" s="252"/>
      <c r="AM12" s="248"/>
      <c r="AN12" s="186"/>
      <c r="AO12" s="186"/>
      <c r="AP12" s="186"/>
      <c r="AQ12" s="249"/>
      <c r="AR12" s="253"/>
      <c r="AS12" s="247"/>
      <c r="AT12" s="247"/>
      <c r="AU12" s="254"/>
      <c r="AV12" s="254"/>
      <c r="AW12" s="254"/>
      <c r="AX12" s="247"/>
      <c r="AY12" s="247"/>
      <c r="AZ12" s="247"/>
      <c r="BA12" s="268"/>
      <c r="BB12" s="268"/>
      <c r="BC12" s="268"/>
      <c r="BD12" s="268"/>
      <c r="BE12" s="268"/>
      <c r="BF12" s="268"/>
      <c r="BG12" s="268"/>
      <c r="BH12" s="268"/>
      <c r="BI12" s="268"/>
      <c r="BJ12" s="456"/>
      <c r="BL12" s="246"/>
      <c r="BM12" s="188"/>
      <c r="BN12" s="188"/>
      <c r="BO12" s="188"/>
      <c r="BP12" s="258"/>
      <c r="BQ12" s="258"/>
      <c r="BR12" s="258"/>
      <c r="BS12" s="258"/>
      <c r="BT12" s="258"/>
      <c r="BU12" s="258"/>
      <c r="BV12" s="258"/>
      <c r="BW12" s="258"/>
      <c r="BX12" s="256"/>
      <c r="BY12" s="256"/>
      <c r="BZ12" s="256"/>
      <c r="CA12" s="256"/>
      <c r="CB12" s="258"/>
      <c r="CC12" s="258"/>
      <c r="CD12" s="258"/>
      <c r="CE12" s="258"/>
      <c r="CF12" s="256"/>
      <c r="CG12" s="256"/>
      <c r="CH12" s="256"/>
      <c r="CI12" s="256"/>
      <c r="CJ12" s="256"/>
      <c r="CK12" s="280"/>
      <c r="CL12" s="280"/>
      <c r="CM12" s="280"/>
      <c r="CN12" s="280"/>
      <c r="CO12" s="280"/>
      <c r="CP12" s="280"/>
      <c r="CQ12" s="280"/>
      <c r="CR12" s="283"/>
      <c r="CS12" s="283"/>
      <c r="CT12" s="283"/>
      <c r="CU12" s="284"/>
    </row>
    <row r="13" spans="2:99" ht="12" customHeight="1" x14ac:dyDescent="0.15">
      <c r="B13" s="246">
        <v>3</v>
      </c>
      <c r="C13" s="188"/>
      <c r="D13" s="247"/>
      <c r="E13" s="247"/>
      <c r="F13" s="247"/>
      <c r="G13" s="247"/>
      <c r="H13" s="247"/>
      <c r="I13" s="247"/>
      <c r="J13" s="247"/>
      <c r="K13" s="247"/>
      <c r="L13" s="247"/>
      <c r="M13" s="247"/>
      <c r="N13" s="247"/>
      <c r="O13" s="247"/>
      <c r="P13" s="247"/>
      <c r="Q13" s="255"/>
      <c r="R13" s="255"/>
      <c r="S13" s="255"/>
      <c r="T13" s="255"/>
      <c r="U13" s="255"/>
      <c r="V13" s="255"/>
      <c r="W13" s="244">
        <f>IF(Q13&gt;0,DATEDIF(Q13,表紙!$Q$4,"y"),0)</f>
        <v>0</v>
      </c>
      <c r="X13" s="244"/>
      <c r="Y13" s="244"/>
      <c r="Z13" s="254"/>
      <c r="AA13" s="254"/>
      <c r="AB13" s="254"/>
      <c r="AC13" s="184"/>
      <c r="AD13" s="184"/>
      <c r="AE13" s="184"/>
      <c r="AF13" s="184"/>
      <c r="AG13" s="184"/>
      <c r="AH13" s="184"/>
      <c r="AI13" s="184"/>
      <c r="AJ13" s="184"/>
      <c r="AK13" s="184"/>
      <c r="AL13" s="252"/>
      <c r="AM13" s="248">
        <f>SUM(AC13:AL14)</f>
        <v>0</v>
      </c>
      <c r="AN13" s="186"/>
      <c r="AO13" s="186"/>
      <c r="AP13" s="186"/>
      <c r="AQ13" s="249"/>
      <c r="AR13" s="253"/>
      <c r="AS13" s="247"/>
      <c r="AT13" s="247"/>
      <c r="AU13" s="254"/>
      <c r="AV13" s="254"/>
      <c r="AW13" s="254"/>
      <c r="AX13" s="247"/>
      <c r="AY13" s="247"/>
      <c r="AZ13" s="247"/>
      <c r="BA13" s="268"/>
      <c r="BB13" s="268"/>
      <c r="BC13" s="268"/>
      <c r="BD13" s="268"/>
      <c r="BE13" s="268"/>
      <c r="BF13" s="268"/>
      <c r="BG13" s="268"/>
      <c r="BH13" s="268"/>
      <c r="BI13" s="268"/>
      <c r="BJ13" s="456"/>
      <c r="BL13" s="246" t="s">
        <v>372</v>
      </c>
      <c r="BM13" s="188"/>
      <c r="BN13" s="188"/>
      <c r="BO13" s="188"/>
      <c r="BP13" s="258"/>
      <c r="BQ13" s="258"/>
      <c r="BR13" s="258"/>
      <c r="BS13" s="258"/>
      <c r="BT13" s="258"/>
      <c r="BU13" s="258"/>
      <c r="BV13" s="258"/>
      <c r="BW13" s="258"/>
      <c r="BX13" s="256">
        <f>SUM(BP13:BW14)</f>
        <v>0</v>
      </c>
      <c r="BY13" s="256"/>
      <c r="BZ13" s="256"/>
      <c r="CA13" s="256"/>
      <c r="CB13" s="258"/>
      <c r="CC13" s="258"/>
      <c r="CD13" s="258"/>
      <c r="CE13" s="258"/>
      <c r="CF13" s="256">
        <f>SUM(BX13:CE14)</f>
        <v>0</v>
      </c>
      <c r="CG13" s="256"/>
      <c r="CH13" s="256"/>
      <c r="CI13" s="256"/>
      <c r="CJ13" s="256"/>
      <c r="CK13" s="280"/>
      <c r="CL13" s="280"/>
      <c r="CM13" s="280"/>
      <c r="CN13" s="280"/>
      <c r="CO13" s="280"/>
      <c r="CP13" s="280"/>
      <c r="CQ13" s="280"/>
      <c r="CR13" s="283"/>
      <c r="CS13" s="283"/>
      <c r="CT13" s="283"/>
      <c r="CU13" s="284"/>
    </row>
    <row r="14" spans="2:99" ht="12" customHeight="1" x14ac:dyDescent="0.15">
      <c r="B14" s="246"/>
      <c r="C14" s="188"/>
      <c r="D14" s="247"/>
      <c r="E14" s="247"/>
      <c r="F14" s="247"/>
      <c r="G14" s="247"/>
      <c r="H14" s="247"/>
      <c r="I14" s="247"/>
      <c r="J14" s="247"/>
      <c r="K14" s="247"/>
      <c r="L14" s="247"/>
      <c r="M14" s="247"/>
      <c r="N14" s="247"/>
      <c r="O14" s="247"/>
      <c r="P14" s="247"/>
      <c r="Q14" s="255"/>
      <c r="R14" s="255"/>
      <c r="S14" s="255"/>
      <c r="T14" s="255"/>
      <c r="U14" s="255"/>
      <c r="V14" s="255"/>
      <c r="W14" s="244"/>
      <c r="X14" s="244"/>
      <c r="Y14" s="244"/>
      <c r="Z14" s="254"/>
      <c r="AA14" s="254"/>
      <c r="AB14" s="254"/>
      <c r="AC14" s="184"/>
      <c r="AD14" s="184"/>
      <c r="AE14" s="184"/>
      <c r="AF14" s="184"/>
      <c r="AG14" s="184"/>
      <c r="AH14" s="184"/>
      <c r="AI14" s="184"/>
      <c r="AJ14" s="184"/>
      <c r="AK14" s="184"/>
      <c r="AL14" s="252"/>
      <c r="AM14" s="248"/>
      <c r="AN14" s="186"/>
      <c r="AO14" s="186"/>
      <c r="AP14" s="186"/>
      <c r="AQ14" s="249"/>
      <c r="AR14" s="253"/>
      <c r="AS14" s="247"/>
      <c r="AT14" s="247"/>
      <c r="AU14" s="254"/>
      <c r="AV14" s="254"/>
      <c r="AW14" s="254"/>
      <c r="AX14" s="247"/>
      <c r="AY14" s="247"/>
      <c r="AZ14" s="247"/>
      <c r="BA14" s="268"/>
      <c r="BB14" s="268"/>
      <c r="BC14" s="268"/>
      <c r="BD14" s="268"/>
      <c r="BE14" s="268"/>
      <c r="BF14" s="268"/>
      <c r="BG14" s="268"/>
      <c r="BH14" s="268"/>
      <c r="BI14" s="268"/>
      <c r="BJ14" s="456"/>
      <c r="BL14" s="246"/>
      <c r="BM14" s="188"/>
      <c r="BN14" s="188"/>
      <c r="BO14" s="188"/>
      <c r="BP14" s="258"/>
      <c r="BQ14" s="258"/>
      <c r="BR14" s="258"/>
      <c r="BS14" s="258"/>
      <c r="BT14" s="258"/>
      <c r="BU14" s="258"/>
      <c r="BV14" s="258"/>
      <c r="BW14" s="258"/>
      <c r="BX14" s="256"/>
      <c r="BY14" s="256"/>
      <c r="BZ14" s="256"/>
      <c r="CA14" s="256"/>
      <c r="CB14" s="258"/>
      <c r="CC14" s="258"/>
      <c r="CD14" s="258"/>
      <c r="CE14" s="258"/>
      <c r="CF14" s="256"/>
      <c r="CG14" s="256"/>
      <c r="CH14" s="256"/>
      <c r="CI14" s="256"/>
      <c r="CJ14" s="256"/>
      <c r="CK14" s="280"/>
      <c r="CL14" s="280"/>
      <c r="CM14" s="280"/>
      <c r="CN14" s="280"/>
      <c r="CO14" s="280"/>
      <c r="CP14" s="280"/>
      <c r="CQ14" s="280"/>
      <c r="CR14" s="283"/>
      <c r="CS14" s="283"/>
      <c r="CT14" s="283"/>
      <c r="CU14" s="284"/>
    </row>
    <row r="15" spans="2:99" ht="12" customHeight="1" x14ac:dyDescent="0.15">
      <c r="B15" s="246">
        <v>4</v>
      </c>
      <c r="C15" s="188"/>
      <c r="D15" s="247"/>
      <c r="E15" s="247"/>
      <c r="F15" s="247"/>
      <c r="G15" s="247"/>
      <c r="H15" s="247"/>
      <c r="I15" s="247"/>
      <c r="J15" s="247"/>
      <c r="K15" s="247"/>
      <c r="L15" s="247"/>
      <c r="M15" s="247"/>
      <c r="N15" s="247"/>
      <c r="O15" s="247"/>
      <c r="P15" s="247"/>
      <c r="Q15" s="255"/>
      <c r="R15" s="255"/>
      <c r="S15" s="255"/>
      <c r="T15" s="255"/>
      <c r="U15" s="255"/>
      <c r="V15" s="255"/>
      <c r="W15" s="244">
        <f>IF(Q15&gt;0,DATEDIF(Q15,表紙!$Q$4,"y"),0)</f>
        <v>0</v>
      </c>
      <c r="X15" s="244"/>
      <c r="Y15" s="244"/>
      <c r="Z15" s="254"/>
      <c r="AA15" s="254"/>
      <c r="AB15" s="254"/>
      <c r="AC15" s="184"/>
      <c r="AD15" s="184"/>
      <c r="AE15" s="184"/>
      <c r="AF15" s="184"/>
      <c r="AG15" s="184"/>
      <c r="AH15" s="184"/>
      <c r="AI15" s="184"/>
      <c r="AJ15" s="184"/>
      <c r="AK15" s="184"/>
      <c r="AL15" s="252"/>
      <c r="AM15" s="248">
        <f>SUM(AC15:AL16)</f>
        <v>0</v>
      </c>
      <c r="AN15" s="186"/>
      <c r="AO15" s="186"/>
      <c r="AP15" s="186"/>
      <c r="AQ15" s="249"/>
      <c r="AR15" s="253"/>
      <c r="AS15" s="247"/>
      <c r="AT15" s="247"/>
      <c r="AU15" s="254"/>
      <c r="AV15" s="254"/>
      <c r="AW15" s="254"/>
      <c r="AX15" s="247"/>
      <c r="AY15" s="247"/>
      <c r="AZ15" s="247"/>
      <c r="BA15" s="268"/>
      <c r="BB15" s="268"/>
      <c r="BC15" s="268"/>
      <c r="BD15" s="268"/>
      <c r="BE15" s="268"/>
      <c r="BF15" s="268"/>
      <c r="BG15" s="268"/>
      <c r="BH15" s="268"/>
      <c r="BI15" s="268"/>
      <c r="BJ15" s="456"/>
      <c r="BL15" s="246" t="s">
        <v>356</v>
      </c>
      <c r="BM15" s="188"/>
      <c r="BN15" s="188"/>
      <c r="BO15" s="188"/>
      <c r="BP15" s="258"/>
      <c r="BQ15" s="258"/>
      <c r="BR15" s="258"/>
      <c r="BS15" s="258"/>
      <c r="BT15" s="258"/>
      <c r="BU15" s="258"/>
      <c r="BV15" s="258"/>
      <c r="BW15" s="258"/>
      <c r="BX15" s="256">
        <f>SUM(BP15:BW16)</f>
        <v>0</v>
      </c>
      <c r="BY15" s="256"/>
      <c r="BZ15" s="256"/>
      <c r="CA15" s="256"/>
      <c r="CB15" s="258"/>
      <c r="CC15" s="258"/>
      <c r="CD15" s="258"/>
      <c r="CE15" s="258"/>
      <c r="CF15" s="256">
        <f>SUM(BX15:CE16)</f>
        <v>0</v>
      </c>
      <c r="CG15" s="256"/>
      <c r="CH15" s="256"/>
      <c r="CI15" s="256"/>
      <c r="CJ15" s="256"/>
      <c r="CK15" s="280"/>
      <c r="CL15" s="280"/>
      <c r="CM15" s="280"/>
      <c r="CN15" s="280"/>
      <c r="CO15" s="280"/>
      <c r="CP15" s="280"/>
      <c r="CQ15" s="280"/>
      <c r="CR15" s="283"/>
      <c r="CS15" s="283"/>
      <c r="CT15" s="283"/>
      <c r="CU15" s="284"/>
    </row>
    <row r="16" spans="2:99" ht="12" customHeight="1" x14ac:dyDescent="0.15">
      <c r="B16" s="246"/>
      <c r="C16" s="188"/>
      <c r="D16" s="247"/>
      <c r="E16" s="247"/>
      <c r="F16" s="247"/>
      <c r="G16" s="247"/>
      <c r="H16" s="247"/>
      <c r="I16" s="247"/>
      <c r="J16" s="247"/>
      <c r="K16" s="247"/>
      <c r="L16" s="247"/>
      <c r="M16" s="247"/>
      <c r="N16" s="247"/>
      <c r="O16" s="247"/>
      <c r="P16" s="247"/>
      <c r="Q16" s="255"/>
      <c r="R16" s="255"/>
      <c r="S16" s="255"/>
      <c r="T16" s="255"/>
      <c r="U16" s="255"/>
      <c r="V16" s="255"/>
      <c r="W16" s="244"/>
      <c r="X16" s="244"/>
      <c r="Y16" s="244"/>
      <c r="Z16" s="254"/>
      <c r="AA16" s="254"/>
      <c r="AB16" s="254"/>
      <c r="AC16" s="184"/>
      <c r="AD16" s="184"/>
      <c r="AE16" s="184"/>
      <c r="AF16" s="184"/>
      <c r="AG16" s="184"/>
      <c r="AH16" s="184"/>
      <c r="AI16" s="184"/>
      <c r="AJ16" s="184"/>
      <c r="AK16" s="184"/>
      <c r="AL16" s="252"/>
      <c r="AM16" s="248"/>
      <c r="AN16" s="186"/>
      <c r="AO16" s="186"/>
      <c r="AP16" s="186"/>
      <c r="AQ16" s="249"/>
      <c r="AR16" s="253"/>
      <c r="AS16" s="247"/>
      <c r="AT16" s="247"/>
      <c r="AU16" s="254"/>
      <c r="AV16" s="254"/>
      <c r="AW16" s="254"/>
      <c r="AX16" s="247"/>
      <c r="AY16" s="247"/>
      <c r="AZ16" s="247"/>
      <c r="BA16" s="268"/>
      <c r="BB16" s="268"/>
      <c r="BC16" s="268"/>
      <c r="BD16" s="268"/>
      <c r="BE16" s="268"/>
      <c r="BF16" s="268"/>
      <c r="BG16" s="268"/>
      <c r="BH16" s="268"/>
      <c r="BI16" s="268"/>
      <c r="BJ16" s="456"/>
      <c r="BL16" s="246"/>
      <c r="BM16" s="188"/>
      <c r="BN16" s="188"/>
      <c r="BO16" s="188"/>
      <c r="BP16" s="258"/>
      <c r="BQ16" s="258"/>
      <c r="BR16" s="258"/>
      <c r="BS16" s="258"/>
      <c r="BT16" s="258"/>
      <c r="BU16" s="258"/>
      <c r="BV16" s="258"/>
      <c r="BW16" s="258"/>
      <c r="BX16" s="256"/>
      <c r="BY16" s="256"/>
      <c r="BZ16" s="256"/>
      <c r="CA16" s="256"/>
      <c r="CB16" s="258"/>
      <c r="CC16" s="258"/>
      <c r="CD16" s="258"/>
      <c r="CE16" s="258"/>
      <c r="CF16" s="256"/>
      <c r="CG16" s="256"/>
      <c r="CH16" s="256"/>
      <c r="CI16" s="256"/>
      <c r="CJ16" s="256"/>
      <c r="CK16" s="280"/>
      <c r="CL16" s="280"/>
      <c r="CM16" s="280"/>
      <c r="CN16" s="280"/>
      <c r="CO16" s="280"/>
      <c r="CP16" s="280"/>
      <c r="CQ16" s="280"/>
      <c r="CR16" s="283"/>
      <c r="CS16" s="283"/>
      <c r="CT16" s="283"/>
      <c r="CU16" s="284"/>
    </row>
    <row r="17" spans="2:100" ht="12" customHeight="1" x14ac:dyDescent="0.15">
      <c r="B17" s="246">
        <v>5</v>
      </c>
      <c r="C17" s="188"/>
      <c r="D17" s="247"/>
      <c r="E17" s="247"/>
      <c r="F17" s="247"/>
      <c r="G17" s="247"/>
      <c r="H17" s="247"/>
      <c r="I17" s="247"/>
      <c r="J17" s="247"/>
      <c r="K17" s="247"/>
      <c r="L17" s="247"/>
      <c r="M17" s="247"/>
      <c r="N17" s="247"/>
      <c r="O17" s="247"/>
      <c r="P17" s="247"/>
      <c r="Q17" s="255"/>
      <c r="R17" s="255"/>
      <c r="S17" s="255"/>
      <c r="T17" s="255"/>
      <c r="U17" s="255"/>
      <c r="V17" s="255"/>
      <c r="W17" s="244">
        <f>IF(Q17&gt;0,DATEDIF(Q17,表紙!$Q$4,"y"),0)</f>
        <v>0</v>
      </c>
      <c r="X17" s="244"/>
      <c r="Y17" s="244"/>
      <c r="Z17" s="254"/>
      <c r="AA17" s="254"/>
      <c r="AB17" s="254"/>
      <c r="AC17" s="184"/>
      <c r="AD17" s="184"/>
      <c r="AE17" s="184"/>
      <c r="AF17" s="184"/>
      <c r="AG17" s="184"/>
      <c r="AH17" s="184"/>
      <c r="AI17" s="184"/>
      <c r="AJ17" s="184"/>
      <c r="AK17" s="184"/>
      <c r="AL17" s="252"/>
      <c r="AM17" s="248">
        <f>SUM(AC17:AL18)</f>
        <v>0</v>
      </c>
      <c r="AN17" s="186"/>
      <c r="AO17" s="186"/>
      <c r="AP17" s="186"/>
      <c r="AQ17" s="249"/>
      <c r="AR17" s="253"/>
      <c r="AS17" s="247"/>
      <c r="AT17" s="247"/>
      <c r="AU17" s="254"/>
      <c r="AV17" s="254"/>
      <c r="AW17" s="254"/>
      <c r="AX17" s="247"/>
      <c r="AY17" s="247"/>
      <c r="AZ17" s="247"/>
      <c r="BA17" s="268"/>
      <c r="BB17" s="268"/>
      <c r="BC17" s="268"/>
      <c r="BD17" s="268"/>
      <c r="BE17" s="268"/>
      <c r="BF17" s="268"/>
      <c r="BG17" s="268"/>
      <c r="BH17" s="268"/>
      <c r="BI17" s="268"/>
      <c r="BJ17" s="456"/>
      <c r="BL17" s="246" t="s">
        <v>356</v>
      </c>
      <c r="BM17" s="188"/>
      <c r="BN17" s="188"/>
      <c r="BO17" s="188"/>
      <c r="BP17" s="258"/>
      <c r="BQ17" s="258"/>
      <c r="BR17" s="258"/>
      <c r="BS17" s="258"/>
      <c r="BT17" s="258"/>
      <c r="BU17" s="258"/>
      <c r="BV17" s="258"/>
      <c r="BW17" s="258"/>
      <c r="BX17" s="256">
        <f>SUM(BP17:BW18)</f>
        <v>0</v>
      </c>
      <c r="BY17" s="256"/>
      <c r="BZ17" s="256"/>
      <c r="CA17" s="256"/>
      <c r="CB17" s="258"/>
      <c r="CC17" s="258"/>
      <c r="CD17" s="258"/>
      <c r="CE17" s="258"/>
      <c r="CF17" s="256">
        <f>SUM(BX17:CE18)</f>
        <v>0</v>
      </c>
      <c r="CG17" s="256"/>
      <c r="CH17" s="256"/>
      <c r="CI17" s="256"/>
      <c r="CJ17" s="256"/>
      <c r="CK17" s="280"/>
      <c r="CL17" s="280"/>
      <c r="CM17" s="280"/>
      <c r="CN17" s="280"/>
      <c r="CO17" s="280"/>
      <c r="CP17" s="280"/>
      <c r="CQ17" s="280"/>
      <c r="CR17" s="283"/>
      <c r="CS17" s="283"/>
      <c r="CT17" s="283"/>
      <c r="CU17" s="284"/>
    </row>
    <row r="18" spans="2:100" ht="12" customHeight="1" x14ac:dyDescent="0.15">
      <c r="B18" s="246"/>
      <c r="C18" s="188"/>
      <c r="D18" s="247"/>
      <c r="E18" s="247"/>
      <c r="F18" s="247"/>
      <c r="G18" s="247"/>
      <c r="H18" s="247"/>
      <c r="I18" s="247"/>
      <c r="J18" s="247"/>
      <c r="K18" s="247"/>
      <c r="L18" s="247"/>
      <c r="M18" s="247"/>
      <c r="N18" s="247"/>
      <c r="O18" s="247"/>
      <c r="P18" s="247"/>
      <c r="Q18" s="255"/>
      <c r="R18" s="255"/>
      <c r="S18" s="255"/>
      <c r="T18" s="255"/>
      <c r="U18" s="255"/>
      <c r="V18" s="255"/>
      <c r="W18" s="244"/>
      <c r="X18" s="244"/>
      <c r="Y18" s="244"/>
      <c r="Z18" s="254"/>
      <c r="AA18" s="254"/>
      <c r="AB18" s="254"/>
      <c r="AC18" s="184"/>
      <c r="AD18" s="184"/>
      <c r="AE18" s="184"/>
      <c r="AF18" s="184"/>
      <c r="AG18" s="184"/>
      <c r="AH18" s="184"/>
      <c r="AI18" s="184"/>
      <c r="AJ18" s="184"/>
      <c r="AK18" s="184"/>
      <c r="AL18" s="252"/>
      <c r="AM18" s="248"/>
      <c r="AN18" s="186"/>
      <c r="AO18" s="186"/>
      <c r="AP18" s="186"/>
      <c r="AQ18" s="249"/>
      <c r="AR18" s="253"/>
      <c r="AS18" s="247"/>
      <c r="AT18" s="247"/>
      <c r="AU18" s="254"/>
      <c r="AV18" s="254"/>
      <c r="AW18" s="254"/>
      <c r="AX18" s="247"/>
      <c r="AY18" s="247"/>
      <c r="AZ18" s="247"/>
      <c r="BA18" s="268"/>
      <c r="BB18" s="268"/>
      <c r="BC18" s="268"/>
      <c r="BD18" s="268"/>
      <c r="BE18" s="268"/>
      <c r="BF18" s="268"/>
      <c r="BG18" s="268"/>
      <c r="BH18" s="268"/>
      <c r="BI18" s="268"/>
      <c r="BJ18" s="456"/>
      <c r="BL18" s="526"/>
      <c r="BM18" s="527"/>
      <c r="BN18" s="527"/>
      <c r="BO18" s="527"/>
      <c r="BP18" s="501"/>
      <c r="BQ18" s="501"/>
      <c r="BR18" s="501"/>
      <c r="BS18" s="501"/>
      <c r="BT18" s="501"/>
      <c r="BU18" s="501"/>
      <c r="BV18" s="501"/>
      <c r="BW18" s="501"/>
      <c r="BX18" s="257"/>
      <c r="BY18" s="257"/>
      <c r="BZ18" s="257"/>
      <c r="CA18" s="257"/>
      <c r="CB18" s="501"/>
      <c r="CC18" s="501"/>
      <c r="CD18" s="501"/>
      <c r="CE18" s="501"/>
      <c r="CF18" s="257"/>
      <c r="CG18" s="257"/>
      <c r="CH18" s="257"/>
      <c r="CI18" s="257"/>
      <c r="CJ18" s="257"/>
      <c r="CK18" s="533"/>
      <c r="CL18" s="533"/>
      <c r="CM18" s="533"/>
      <c r="CN18" s="533"/>
      <c r="CO18" s="533"/>
      <c r="CP18" s="533"/>
      <c r="CQ18" s="533"/>
      <c r="CR18" s="531"/>
      <c r="CS18" s="531"/>
      <c r="CT18" s="531"/>
      <c r="CU18" s="532"/>
    </row>
    <row r="19" spans="2:100" ht="12" customHeight="1" x14ac:dyDescent="0.15">
      <c r="B19" s="246">
        <v>6</v>
      </c>
      <c r="C19" s="188"/>
      <c r="D19" s="247"/>
      <c r="E19" s="247"/>
      <c r="F19" s="247"/>
      <c r="G19" s="247"/>
      <c r="H19" s="247"/>
      <c r="I19" s="247"/>
      <c r="J19" s="247"/>
      <c r="K19" s="247"/>
      <c r="L19" s="247"/>
      <c r="M19" s="247"/>
      <c r="N19" s="247"/>
      <c r="O19" s="247"/>
      <c r="P19" s="247"/>
      <c r="Q19" s="255"/>
      <c r="R19" s="255"/>
      <c r="S19" s="255"/>
      <c r="T19" s="255"/>
      <c r="U19" s="255"/>
      <c r="V19" s="255"/>
      <c r="W19" s="244">
        <f>IF(Q19&gt;0,DATEDIF(Q19,表紙!$Q$4,"y"),0)</f>
        <v>0</v>
      </c>
      <c r="X19" s="244"/>
      <c r="Y19" s="244"/>
      <c r="Z19" s="254"/>
      <c r="AA19" s="254"/>
      <c r="AB19" s="254"/>
      <c r="AC19" s="184"/>
      <c r="AD19" s="184"/>
      <c r="AE19" s="184"/>
      <c r="AF19" s="184"/>
      <c r="AG19" s="184"/>
      <c r="AH19" s="184"/>
      <c r="AI19" s="184"/>
      <c r="AJ19" s="184"/>
      <c r="AK19" s="184"/>
      <c r="AL19" s="252"/>
      <c r="AM19" s="248">
        <f>SUM(AC19:AL20)</f>
        <v>0</v>
      </c>
      <c r="AN19" s="186"/>
      <c r="AO19" s="186"/>
      <c r="AP19" s="186"/>
      <c r="AQ19" s="249"/>
      <c r="AR19" s="253"/>
      <c r="AS19" s="247"/>
      <c r="AT19" s="247"/>
      <c r="AU19" s="254"/>
      <c r="AV19" s="254"/>
      <c r="AW19" s="254"/>
      <c r="AX19" s="247"/>
      <c r="AY19" s="247"/>
      <c r="AZ19" s="247"/>
      <c r="BA19" s="268"/>
      <c r="BB19" s="268"/>
      <c r="BC19" s="268"/>
      <c r="BD19" s="268"/>
      <c r="BE19" s="268"/>
      <c r="BF19" s="268"/>
      <c r="BG19" s="268"/>
      <c r="BH19" s="268"/>
      <c r="BI19" s="268"/>
      <c r="BJ19" s="456"/>
      <c r="BL19" s="494" t="s">
        <v>7</v>
      </c>
      <c r="BM19" s="276"/>
      <c r="BN19" s="276"/>
      <c r="BO19" s="276"/>
      <c r="BP19" s="250">
        <f>SUM(BP9:BS18)</f>
        <v>0</v>
      </c>
      <c r="BQ19" s="250"/>
      <c r="BR19" s="250"/>
      <c r="BS19" s="251"/>
      <c r="BT19" s="250">
        <f>SUM(BT9:BW18)</f>
        <v>0</v>
      </c>
      <c r="BU19" s="250"/>
      <c r="BV19" s="250"/>
      <c r="BW19" s="251"/>
      <c r="BX19" s="528">
        <f>SUM(BX9:CA18)</f>
        <v>0</v>
      </c>
      <c r="BY19" s="250"/>
      <c r="BZ19" s="250"/>
      <c r="CA19" s="529"/>
      <c r="CB19" s="530">
        <f>SUM(CB9:CE18)</f>
        <v>0</v>
      </c>
      <c r="CC19" s="250"/>
      <c r="CD19" s="250"/>
      <c r="CE19" s="251"/>
      <c r="CF19" s="528">
        <f>SUM(CF9:CJ18)</f>
        <v>0</v>
      </c>
      <c r="CG19" s="250"/>
      <c r="CH19" s="250"/>
      <c r="CI19" s="250"/>
      <c r="CJ19" s="529">
        <f>SUM(CJ9:CM18)</f>
        <v>0</v>
      </c>
      <c r="CK19" s="516"/>
      <c r="CL19" s="517"/>
      <c r="CM19" s="517"/>
      <c r="CN19" s="517">
        <f>SUM(CN9:CQ18)</f>
        <v>0</v>
      </c>
      <c r="CO19" s="517"/>
      <c r="CP19" s="517"/>
      <c r="CQ19" s="517"/>
      <c r="CR19" s="518">
        <f>SUM(CR9:CU18)</f>
        <v>0</v>
      </c>
      <c r="CS19" s="518"/>
      <c r="CT19" s="518"/>
      <c r="CU19" s="519"/>
    </row>
    <row r="20" spans="2:100" ht="12" customHeight="1" x14ac:dyDescent="0.15">
      <c r="B20" s="246"/>
      <c r="C20" s="188"/>
      <c r="D20" s="247"/>
      <c r="E20" s="247"/>
      <c r="F20" s="247"/>
      <c r="G20" s="247"/>
      <c r="H20" s="247"/>
      <c r="I20" s="247"/>
      <c r="J20" s="247"/>
      <c r="K20" s="247"/>
      <c r="L20" s="247"/>
      <c r="M20" s="247"/>
      <c r="N20" s="247"/>
      <c r="O20" s="247"/>
      <c r="P20" s="247"/>
      <c r="Q20" s="255"/>
      <c r="R20" s="255"/>
      <c r="S20" s="255"/>
      <c r="T20" s="255"/>
      <c r="U20" s="255"/>
      <c r="V20" s="255"/>
      <c r="W20" s="244"/>
      <c r="X20" s="244"/>
      <c r="Y20" s="244"/>
      <c r="Z20" s="254"/>
      <c r="AA20" s="254"/>
      <c r="AB20" s="254"/>
      <c r="AC20" s="184"/>
      <c r="AD20" s="184"/>
      <c r="AE20" s="184"/>
      <c r="AF20" s="184"/>
      <c r="AG20" s="184"/>
      <c r="AH20" s="184"/>
      <c r="AI20" s="184"/>
      <c r="AJ20" s="184"/>
      <c r="AK20" s="184"/>
      <c r="AL20" s="252"/>
      <c r="AM20" s="248"/>
      <c r="AN20" s="186"/>
      <c r="AO20" s="186"/>
      <c r="AP20" s="186"/>
      <c r="AQ20" s="249"/>
      <c r="AR20" s="253"/>
      <c r="AS20" s="247"/>
      <c r="AT20" s="247"/>
      <c r="AU20" s="254"/>
      <c r="AV20" s="254"/>
      <c r="AW20" s="254"/>
      <c r="AX20" s="247"/>
      <c r="AY20" s="247"/>
      <c r="AZ20" s="247"/>
      <c r="BA20" s="268"/>
      <c r="BB20" s="268"/>
      <c r="BC20" s="268"/>
      <c r="BD20" s="268"/>
      <c r="BE20" s="268"/>
      <c r="BF20" s="268"/>
      <c r="BG20" s="268"/>
      <c r="BH20" s="268"/>
      <c r="BI20" s="268"/>
      <c r="BJ20" s="456"/>
      <c r="BL20" s="494"/>
      <c r="BM20" s="276"/>
      <c r="BN20" s="276"/>
      <c r="BO20" s="276"/>
      <c r="BP20" s="250"/>
      <c r="BQ20" s="250"/>
      <c r="BR20" s="250"/>
      <c r="BS20" s="251"/>
      <c r="BT20" s="250"/>
      <c r="BU20" s="250"/>
      <c r="BV20" s="250"/>
      <c r="BW20" s="251"/>
      <c r="BX20" s="528"/>
      <c r="BY20" s="250"/>
      <c r="BZ20" s="250"/>
      <c r="CA20" s="529"/>
      <c r="CB20" s="530"/>
      <c r="CC20" s="250"/>
      <c r="CD20" s="250"/>
      <c r="CE20" s="251"/>
      <c r="CF20" s="528"/>
      <c r="CG20" s="250"/>
      <c r="CH20" s="250"/>
      <c r="CI20" s="250"/>
      <c r="CJ20" s="529"/>
      <c r="CK20" s="516"/>
      <c r="CL20" s="517"/>
      <c r="CM20" s="517"/>
      <c r="CN20" s="517"/>
      <c r="CO20" s="517"/>
      <c r="CP20" s="517"/>
      <c r="CQ20" s="517"/>
      <c r="CR20" s="518"/>
      <c r="CS20" s="518"/>
      <c r="CT20" s="518"/>
      <c r="CU20" s="519"/>
    </row>
    <row r="21" spans="2:100" ht="12" customHeight="1" x14ac:dyDescent="0.15">
      <c r="B21" s="246">
        <v>7</v>
      </c>
      <c r="C21" s="188"/>
      <c r="D21" s="247"/>
      <c r="E21" s="247"/>
      <c r="F21" s="247"/>
      <c r="G21" s="247"/>
      <c r="H21" s="247"/>
      <c r="I21" s="247"/>
      <c r="J21" s="247"/>
      <c r="K21" s="247"/>
      <c r="L21" s="247"/>
      <c r="M21" s="247"/>
      <c r="N21" s="247"/>
      <c r="O21" s="247"/>
      <c r="P21" s="247"/>
      <c r="Q21" s="255"/>
      <c r="R21" s="255"/>
      <c r="S21" s="255"/>
      <c r="T21" s="255"/>
      <c r="U21" s="255"/>
      <c r="V21" s="255"/>
      <c r="W21" s="244">
        <f>IF(Q21&gt;0,DATEDIF(Q21,表紙!$Q$4,"y"),0)</f>
        <v>0</v>
      </c>
      <c r="X21" s="244"/>
      <c r="Y21" s="244"/>
      <c r="Z21" s="254"/>
      <c r="AA21" s="254"/>
      <c r="AB21" s="254"/>
      <c r="AC21" s="184"/>
      <c r="AD21" s="184"/>
      <c r="AE21" s="184"/>
      <c r="AF21" s="184"/>
      <c r="AG21" s="184"/>
      <c r="AH21" s="184"/>
      <c r="AI21" s="184"/>
      <c r="AJ21" s="184"/>
      <c r="AK21" s="184"/>
      <c r="AL21" s="252"/>
      <c r="AM21" s="248">
        <f>SUM(AC21:AL22)</f>
        <v>0</v>
      </c>
      <c r="AN21" s="186"/>
      <c r="AO21" s="186"/>
      <c r="AP21" s="186"/>
      <c r="AQ21" s="249"/>
      <c r="AR21" s="253"/>
      <c r="AS21" s="247"/>
      <c r="AT21" s="247"/>
      <c r="AU21" s="254"/>
      <c r="AV21" s="254"/>
      <c r="AW21" s="254"/>
      <c r="AX21" s="247"/>
      <c r="AY21" s="247"/>
      <c r="AZ21" s="247"/>
      <c r="BA21" s="268"/>
      <c r="BB21" s="268"/>
      <c r="BC21" s="268"/>
      <c r="BD21" s="268"/>
      <c r="BE21" s="268"/>
      <c r="BF21" s="268"/>
      <c r="BG21" s="268"/>
      <c r="BH21" s="268"/>
      <c r="BI21" s="268"/>
      <c r="BJ21" s="456"/>
      <c r="BL21" s="502" t="s">
        <v>257</v>
      </c>
      <c r="BM21" s="377"/>
      <c r="BN21" s="377"/>
      <c r="BO21" s="377"/>
      <c r="BP21" s="377"/>
      <c r="BQ21" s="377"/>
      <c r="BR21" s="377"/>
      <c r="BS21" s="377"/>
      <c r="BT21" s="377"/>
      <c r="BU21" s="377"/>
      <c r="BV21" s="377"/>
      <c r="BW21" s="377"/>
      <c r="BX21" s="377"/>
      <c r="BY21" s="377"/>
      <c r="BZ21" s="377"/>
      <c r="CA21" s="377"/>
      <c r="CB21" s="377"/>
      <c r="CC21" s="377"/>
      <c r="CD21" s="377"/>
      <c r="CE21" s="377"/>
      <c r="CF21" s="377"/>
      <c r="CG21" s="377"/>
      <c r="CH21" s="377"/>
      <c r="CI21" s="377"/>
      <c r="CJ21" s="377"/>
      <c r="CK21" s="377"/>
      <c r="CL21" s="377"/>
      <c r="CM21" s="377"/>
      <c r="CN21" s="377"/>
      <c r="CO21" s="377"/>
      <c r="CP21" s="377"/>
      <c r="CQ21" s="377"/>
      <c r="CR21" s="377"/>
      <c r="CS21" s="377"/>
      <c r="CT21" s="377"/>
      <c r="CU21" s="377"/>
    </row>
    <row r="22" spans="2:100" ht="12" customHeight="1" x14ac:dyDescent="0.15">
      <c r="B22" s="246"/>
      <c r="C22" s="188"/>
      <c r="D22" s="247"/>
      <c r="E22" s="247"/>
      <c r="F22" s="247"/>
      <c r="G22" s="247"/>
      <c r="H22" s="247"/>
      <c r="I22" s="247"/>
      <c r="J22" s="247"/>
      <c r="K22" s="247"/>
      <c r="L22" s="247"/>
      <c r="M22" s="247"/>
      <c r="N22" s="247"/>
      <c r="O22" s="247"/>
      <c r="P22" s="247"/>
      <c r="Q22" s="255"/>
      <c r="R22" s="255"/>
      <c r="S22" s="255"/>
      <c r="T22" s="255"/>
      <c r="U22" s="255"/>
      <c r="V22" s="255"/>
      <c r="W22" s="244"/>
      <c r="X22" s="244"/>
      <c r="Y22" s="244"/>
      <c r="Z22" s="254"/>
      <c r="AA22" s="254"/>
      <c r="AB22" s="254"/>
      <c r="AC22" s="184"/>
      <c r="AD22" s="184"/>
      <c r="AE22" s="184"/>
      <c r="AF22" s="184"/>
      <c r="AG22" s="184"/>
      <c r="AH22" s="184"/>
      <c r="AI22" s="184"/>
      <c r="AJ22" s="184"/>
      <c r="AK22" s="184"/>
      <c r="AL22" s="252"/>
      <c r="AM22" s="248"/>
      <c r="AN22" s="186"/>
      <c r="AO22" s="186"/>
      <c r="AP22" s="186"/>
      <c r="AQ22" s="249"/>
      <c r="AR22" s="253"/>
      <c r="AS22" s="247"/>
      <c r="AT22" s="247"/>
      <c r="AU22" s="254"/>
      <c r="AV22" s="254"/>
      <c r="AW22" s="254"/>
      <c r="AX22" s="247"/>
      <c r="AY22" s="247"/>
      <c r="AZ22" s="247"/>
      <c r="BA22" s="268"/>
      <c r="BB22" s="268"/>
      <c r="BC22" s="268"/>
      <c r="BD22" s="268"/>
      <c r="BE22" s="268"/>
      <c r="BF22" s="268"/>
      <c r="BG22" s="268"/>
      <c r="BH22" s="268"/>
      <c r="BI22" s="268"/>
      <c r="BJ22" s="456"/>
      <c r="BL22" s="377"/>
      <c r="BM22" s="377"/>
      <c r="BN22" s="377"/>
      <c r="BO22" s="377"/>
      <c r="BP22" s="377"/>
      <c r="BQ22" s="377"/>
      <c r="BR22" s="377"/>
      <c r="BS22" s="377"/>
      <c r="BT22" s="377"/>
      <c r="BU22" s="377"/>
      <c r="BV22" s="377"/>
      <c r="BW22" s="377"/>
      <c r="BX22" s="377"/>
      <c r="BY22" s="377"/>
      <c r="BZ22" s="377"/>
      <c r="CA22" s="377"/>
      <c r="CB22" s="377"/>
      <c r="CC22" s="377"/>
      <c r="CD22" s="377"/>
      <c r="CE22" s="377"/>
      <c r="CF22" s="377"/>
      <c r="CG22" s="377"/>
      <c r="CH22" s="377"/>
      <c r="CI22" s="377"/>
      <c r="CJ22" s="377"/>
      <c r="CK22" s="377"/>
      <c r="CL22" s="377"/>
      <c r="CM22" s="377"/>
      <c r="CN22" s="377"/>
      <c r="CO22" s="377"/>
      <c r="CP22" s="377"/>
      <c r="CQ22" s="377"/>
      <c r="CR22" s="377"/>
      <c r="CS22" s="377"/>
      <c r="CT22" s="377"/>
      <c r="CU22" s="377"/>
    </row>
    <row r="23" spans="2:100" ht="12" customHeight="1" x14ac:dyDescent="0.15">
      <c r="B23" s="246">
        <v>8</v>
      </c>
      <c r="C23" s="188"/>
      <c r="D23" s="247"/>
      <c r="E23" s="247"/>
      <c r="F23" s="247"/>
      <c r="G23" s="247"/>
      <c r="H23" s="247"/>
      <c r="I23" s="247"/>
      <c r="J23" s="247"/>
      <c r="K23" s="247"/>
      <c r="L23" s="247"/>
      <c r="M23" s="247"/>
      <c r="N23" s="247"/>
      <c r="O23" s="247"/>
      <c r="P23" s="247"/>
      <c r="Q23" s="255"/>
      <c r="R23" s="255"/>
      <c r="S23" s="255"/>
      <c r="T23" s="255"/>
      <c r="U23" s="255"/>
      <c r="V23" s="255"/>
      <c r="W23" s="244">
        <f>IF(Q23&gt;0,DATEDIF(Q23,表紙!$Q$4,"y"),0)</f>
        <v>0</v>
      </c>
      <c r="X23" s="244"/>
      <c r="Y23" s="244"/>
      <c r="Z23" s="254"/>
      <c r="AA23" s="254"/>
      <c r="AB23" s="254"/>
      <c r="AC23" s="184"/>
      <c r="AD23" s="184"/>
      <c r="AE23" s="184"/>
      <c r="AF23" s="184"/>
      <c r="AG23" s="184"/>
      <c r="AH23" s="184"/>
      <c r="AI23" s="184"/>
      <c r="AJ23" s="184"/>
      <c r="AK23" s="184"/>
      <c r="AL23" s="252"/>
      <c r="AM23" s="248">
        <f>SUM(AC23:AL24)</f>
        <v>0</v>
      </c>
      <c r="AN23" s="186"/>
      <c r="AO23" s="186"/>
      <c r="AP23" s="186"/>
      <c r="AQ23" s="249"/>
      <c r="AR23" s="253"/>
      <c r="AS23" s="247"/>
      <c r="AT23" s="247"/>
      <c r="AU23" s="254"/>
      <c r="AV23" s="254"/>
      <c r="AW23" s="254"/>
      <c r="AX23" s="247"/>
      <c r="AY23" s="247"/>
      <c r="AZ23" s="247"/>
      <c r="BA23" s="268"/>
      <c r="BB23" s="268"/>
      <c r="BC23" s="268"/>
      <c r="BD23" s="268"/>
      <c r="BE23" s="268"/>
      <c r="BF23" s="268"/>
      <c r="BG23" s="268"/>
      <c r="BH23" s="268"/>
      <c r="BI23" s="268"/>
      <c r="BJ23" s="456"/>
      <c r="BL23" s="496"/>
      <c r="BM23" s="236"/>
      <c r="BN23" s="236"/>
      <c r="BO23" s="235" t="s">
        <v>357</v>
      </c>
      <c r="BP23" s="235"/>
      <c r="BQ23" s="236"/>
      <c r="BR23" s="236"/>
      <c r="BS23" s="231" t="s">
        <v>358</v>
      </c>
      <c r="BT23" s="238"/>
      <c r="BU23" s="236"/>
      <c r="BV23" s="236"/>
      <c r="BW23" s="236"/>
      <c r="BX23" s="235" t="s">
        <v>357</v>
      </c>
      <c r="BY23" s="235"/>
      <c r="BZ23" s="236"/>
      <c r="CA23" s="236"/>
      <c r="CB23" s="231" t="s">
        <v>358</v>
      </c>
      <c r="CC23" s="238"/>
      <c r="CD23" s="236"/>
      <c r="CE23" s="236"/>
      <c r="CF23" s="236"/>
      <c r="CG23" s="235" t="s">
        <v>357</v>
      </c>
      <c r="CH23" s="235"/>
      <c r="CI23" s="236"/>
      <c r="CJ23" s="236"/>
      <c r="CK23" s="231" t="s">
        <v>358</v>
      </c>
      <c r="CL23" s="238"/>
      <c r="CM23" s="236"/>
      <c r="CN23" s="236"/>
      <c r="CO23" s="236"/>
      <c r="CP23" s="235" t="s">
        <v>357</v>
      </c>
      <c r="CQ23" s="235"/>
      <c r="CR23" s="236"/>
      <c r="CS23" s="236"/>
      <c r="CT23" s="231" t="s">
        <v>358</v>
      </c>
      <c r="CU23" s="232"/>
    </row>
    <row r="24" spans="2:100" ht="12" customHeight="1" x14ac:dyDescent="0.15">
      <c r="B24" s="431"/>
      <c r="C24" s="189"/>
      <c r="D24" s="500"/>
      <c r="E24" s="500"/>
      <c r="F24" s="500"/>
      <c r="G24" s="500"/>
      <c r="H24" s="500"/>
      <c r="I24" s="500"/>
      <c r="J24" s="500"/>
      <c r="K24" s="500"/>
      <c r="L24" s="500"/>
      <c r="M24" s="500"/>
      <c r="N24" s="500"/>
      <c r="O24" s="500"/>
      <c r="P24" s="500"/>
      <c r="Q24" s="571"/>
      <c r="R24" s="571"/>
      <c r="S24" s="571"/>
      <c r="T24" s="571"/>
      <c r="U24" s="571"/>
      <c r="V24" s="571"/>
      <c r="W24" s="245"/>
      <c r="X24" s="245"/>
      <c r="Y24" s="245"/>
      <c r="Z24" s="495"/>
      <c r="AA24" s="495"/>
      <c r="AB24" s="495"/>
      <c r="AC24" s="243"/>
      <c r="AD24" s="243"/>
      <c r="AE24" s="243"/>
      <c r="AF24" s="243"/>
      <c r="AG24" s="243"/>
      <c r="AH24" s="243"/>
      <c r="AI24" s="243"/>
      <c r="AJ24" s="243"/>
      <c r="AK24" s="243"/>
      <c r="AL24" s="550"/>
      <c r="AM24" s="563"/>
      <c r="AN24" s="443"/>
      <c r="AO24" s="443"/>
      <c r="AP24" s="443"/>
      <c r="AQ24" s="564"/>
      <c r="AR24" s="627"/>
      <c r="AS24" s="500"/>
      <c r="AT24" s="500"/>
      <c r="AU24" s="495"/>
      <c r="AV24" s="495"/>
      <c r="AW24" s="495"/>
      <c r="AX24" s="500"/>
      <c r="AY24" s="500"/>
      <c r="AZ24" s="500"/>
      <c r="BA24" s="498"/>
      <c r="BB24" s="498"/>
      <c r="BC24" s="498"/>
      <c r="BD24" s="498"/>
      <c r="BE24" s="498"/>
      <c r="BF24" s="498"/>
      <c r="BG24" s="498"/>
      <c r="BH24" s="498"/>
      <c r="BI24" s="498"/>
      <c r="BJ24" s="499"/>
      <c r="BL24" s="497"/>
      <c r="BM24" s="237"/>
      <c r="BN24" s="237"/>
      <c r="BO24" s="230"/>
      <c r="BP24" s="230"/>
      <c r="BQ24" s="237"/>
      <c r="BR24" s="237"/>
      <c r="BS24" s="233"/>
      <c r="BT24" s="239"/>
      <c r="BU24" s="237"/>
      <c r="BV24" s="237"/>
      <c r="BW24" s="237"/>
      <c r="BX24" s="230"/>
      <c r="BY24" s="230"/>
      <c r="BZ24" s="237"/>
      <c r="CA24" s="237"/>
      <c r="CB24" s="233"/>
      <c r="CC24" s="239"/>
      <c r="CD24" s="237"/>
      <c r="CE24" s="237"/>
      <c r="CF24" s="237"/>
      <c r="CG24" s="230"/>
      <c r="CH24" s="230"/>
      <c r="CI24" s="237"/>
      <c r="CJ24" s="237"/>
      <c r="CK24" s="233"/>
      <c r="CL24" s="239"/>
      <c r="CM24" s="237"/>
      <c r="CN24" s="237"/>
      <c r="CO24" s="237"/>
      <c r="CP24" s="230"/>
      <c r="CQ24" s="230"/>
      <c r="CR24" s="237"/>
      <c r="CS24" s="237"/>
      <c r="CT24" s="233"/>
      <c r="CU24" s="234"/>
    </row>
    <row r="25" spans="2:100" ht="12" customHeight="1" x14ac:dyDescent="0.15">
      <c r="B25" s="458" t="s">
        <v>65</v>
      </c>
      <c r="C25" s="458"/>
      <c r="D25" s="458"/>
      <c r="E25" s="458"/>
      <c r="F25" s="458"/>
      <c r="G25" s="458"/>
      <c r="H25" s="458"/>
      <c r="I25" s="458"/>
      <c r="J25" s="458"/>
      <c r="K25" s="458"/>
      <c r="L25" s="458"/>
      <c r="M25" s="458"/>
      <c r="N25" s="458"/>
      <c r="O25" s="458"/>
      <c r="P25" s="458"/>
      <c r="Q25" s="458"/>
      <c r="R25" s="458"/>
      <c r="S25" s="458"/>
      <c r="T25" s="458"/>
      <c r="U25" s="458"/>
      <c r="V25" s="3"/>
      <c r="W25" s="3"/>
      <c r="X25" s="3"/>
      <c r="Y25" s="3"/>
      <c r="Z25" s="3"/>
      <c r="AA25" s="3"/>
      <c r="AB25" s="3"/>
      <c r="AC25" s="3"/>
      <c r="AD25" s="3"/>
      <c r="AE25" s="3"/>
      <c r="AF25" s="3"/>
      <c r="AG25" s="3"/>
      <c r="AH25" s="3"/>
      <c r="AI25" s="3"/>
      <c r="AJ25" s="3"/>
      <c r="AK25" s="3"/>
      <c r="AL25" s="3"/>
      <c r="AM25" s="3"/>
      <c r="AN25" s="3"/>
      <c r="AO25" s="3"/>
      <c r="AP25" s="618" t="s">
        <v>407</v>
      </c>
      <c r="AQ25" s="618"/>
      <c r="AR25" s="618"/>
      <c r="AS25" s="618"/>
      <c r="AT25" s="618"/>
      <c r="AU25" s="618"/>
      <c r="AV25" s="618"/>
      <c r="AW25" s="618"/>
      <c r="AX25" s="618"/>
      <c r="AY25" s="618"/>
      <c r="AZ25" s="618"/>
      <c r="BA25" s="3"/>
      <c r="BB25" s="3"/>
      <c r="BC25" s="3"/>
      <c r="BD25" s="3"/>
      <c r="BE25" s="3"/>
      <c r="BF25" s="3"/>
      <c r="BG25" s="3"/>
      <c r="BH25" s="3"/>
      <c r="BI25" s="3"/>
      <c r="BJ25" s="3"/>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3"/>
      <c r="CU25" s="3"/>
    </row>
    <row r="26" spans="2:100" s="2" customFormat="1" ht="12" customHeight="1" x14ac:dyDescent="0.15">
      <c r="B26" s="458"/>
      <c r="C26" s="458"/>
      <c r="D26" s="458"/>
      <c r="E26" s="458"/>
      <c r="F26" s="458"/>
      <c r="G26" s="458"/>
      <c r="H26" s="458"/>
      <c r="I26" s="458"/>
      <c r="J26" s="458"/>
      <c r="K26" s="458"/>
      <c r="L26" s="458"/>
      <c r="M26" s="458"/>
      <c r="N26" s="458"/>
      <c r="O26" s="458"/>
      <c r="P26" s="458"/>
      <c r="Q26" s="458"/>
      <c r="R26" s="458"/>
      <c r="S26" s="458"/>
      <c r="T26" s="458"/>
      <c r="U26" s="458"/>
      <c r="AP26" s="377"/>
      <c r="AQ26" s="377"/>
      <c r="AR26" s="377"/>
      <c r="AS26" s="377"/>
      <c r="AT26" s="377"/>
      <c r="AU26" s="377"/>
      <c r="AV26" s="377"/>
      <c r="AW26" s="377"/>
      <c r="AX26" s="377"/>
      <c r="AY26" s="377"/>
      <c r="AZ26" s="377"/>
      <c r="CQ26" s="1"/>
    </row>
    <row r="27" spans="2:100" ht="12" customHeight="1" x14ac:dyDescent="0.15">
      <c r="B27" s="555" t="s">
        <v>423</v>
      </c>
      <c r="C27" s="534"/>
      <c r="D27" s="534"/>
      <c r="E27" s="534"/>
      <c r="F27" s="534"/>
      <c r="G27" s="534" t="s">
        <v>424</v>
      </c>
      <c r="H27" s="534"/>
      <c r="I27" s="534"/>
      <c r="J27" s="534"/>
      <c r="K27" s="534"/>
      <c r="L27" s="534"/>
      <c r="M27" s="534"/>
      <c r="N27" s="534" t="s">
        <v>425</v>
      </c>
      <c r="O27" s="534"/>
      <c r="P27" s="534"/>
      <c r="Q27" s="534"/>
      <c r="R27" s="534"/>
      <c r="S27" s="534" t="s">
        <v>426</v>
      </c>
      <c r="T27" s="534"/>
      <c r="U27" s="534"/>
      <c r="V27" s="534"/>
      <c r="W27" s="534"/>
      <c r="X27" s="534" t="s">
        <v>427</v>
      </c>
      <c r="Y27" s="534"/>
      <c r="Z27" s="534"/>
      <c r="AA27" s="534"/>
      <c r="AB27" s="534"/>
      <c r="AC27" s="534" t="s">
        <v>428</v>
      </c>
      <c r="AD27" s="534"/>
      <c r="AE27" s="534"/>
      <c r="AF27" s="534"/>
      <c r="AG27" s="534"/>
      <c r="AH27" s="534"/>
      <c r="AI27" s="534"/>
      <c r="AJ27" s="544" t="s">
        <v>429</v>
      </c>
      <c r="AK27" s="545"/>
      <c r="AL27" s="545"/>
      <c r="AM27" s="545"/>
      <c r="AN27" s="551"/>
      <c r="AP27" s="5"/>
      <c r="AQ27" s="5"/>
      <c r="AR27" s="5"/>
      <c r="AS27" s="5"/>
      <c r="AT27" s="5"/>
      <c r="AU27" s="5"/>
      <c r="AV27" s="5"/>
      <c r="AW27" s="5"/>
      <c r="AX27" s="5"/>
      <c r="AY27" s="5"/>
      <c r="AZ27" s="2"/>
      <c r="BA27" s="2"/>
      <c r="BB27" s="2"/>
      <c r="BC27" s="2"/>
      <c r="BD27" s="2"/>
      <c r="BE27" s="2"/>
      <c r="BF27" s="2"/>
      <c r="BG27" s="2"/>
      <c r="BH27" s="2"/>
      <c r="BI27" s="2"/>
      <c r="BL27" s="623" t="s">
        <v>28</v>
      </c>
      <c r="BM27" s="623"/>
      <c r="BN27" s="623"/>
      <c r="BO27" s="623"/>
      <c r="BP27" s="623"/>
      <c r="BQ27" s="623"/>
      <c r="BR27" s="623"/>
      <c r="BS27" s="623"/>
      <c r="BT27" s="623"/>
      <c r="BU27" s="623"/>
      <c r="BV27" s="623"/>
      <c r="BW27" s="623"/>
      <c r="BX27" s="623"/>
      <c r="BY27" s="623"/>
      <c r="BZ27" s="623"/>
      <c r="CA27" s="623"/>
      <c r="CB27" s="623"/>
      <c r="CC27" s="2"/>
      <c r="CD27" s="2"/>
      <c r="CE27" s="2"/>
      <c r="CF27" s="2"/>
      <c r="CG27" s="2"/>
      <c r="CH27" s="2"/>
      <c r="CI27" s="2"/>
      <c r="CJ27" s="2"/>
      <c r="CK27" s="2"/>
      <c r="CL27" s="2"/>
      <c r="CM27" s="2"/>
      <c r="CN27" s="2"/>
      <c r="CO27" s="2"/>
      <c r="CP27" s="2"/>
      <c r="CR27" s="2"/>
      <c r="CS27" s="2"/>
      <c r="CT27" s="2"/>
      <c r="CU27" s="2"/>
    </row>
    <row r="28" spans="2:100" ht="15.75" customHeight="1" x14ac:dyDescent="0.15">
      <c r="B28" s="556"/>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52"/>
      <c r="AK28" s="553"/>
      <c r="AL28" s="553"/>
      <c r="AM28" s="553"/>
      <c r="AN28" s="554"/>
      <c r="AP28" s="538" t="s">
        <v>506</v>
      </c>
      <c r="AQ28" s="539"/>
      <c r="AR28" s="539"/>
      <c r="AS28" s="539"/>
      <c r="AT28" s="539"/>
      <c r="AU28" s="539"/>
      <c r="AV28" s="540"/>
      <c r="AW28" s="587" t="s">
        <v>409</v>
      </c>
      <c r="AX28" s="624"/>
      <c r="AY28" s="619"/>
      <c r="AZ28" s="619"/>
      <c r="BA28" s="619"/>
      <c r="BB28" s="619"/>
      <c r="BC28" s="619"/>
      <c r="BD28" s="619"/>
      <c r="BE28" s="619"/>
      <c r="BF28" s="619"/>
      <c r="BG28" s="620"/>
      <c r="BH28" s="536" t="s">
        <v>450</v>
      </c>
      <c r="BI28" s="537"/>
      <c r="BJ28" s="537"/>
      <c r="BK28" s="6"/>
      <c r="BL28" s="623"/>
      <c r="BM28" s="623"/>
      <c r="BN28" s="623"/>
      <c r="BO28" s="623"/>
      <c r="BP28" s="623"/>
      <c r="BQ28" s="623"/>
      <c r="BR28" s="623"/>
      <c r="BS28" s="623"/>
      <c r="BT28" s="623"/>
      <c r="BU28" s="623"/>
      <c r="BV28" s="623"/>
      <c r="BW28" s="623"/>
      <c r="BX28" s="623"/>
      <c r="BY28" s="623"/>
      <c r="BZ28" s="623"/>
      <c r="CA28" s="623"/>
      <c r="CB28" s="623"/>
      <c r="CC28" s="2"/>
      <c r="CD28" s="2"/>
      <c r="CE28" s="2"/>
      <c r="CF28" s="2"/>
      <c r="CG28" s="2"/>
      <c r="CH28" s="2"/>
      <c r="CI28" s="2"/>
      <c r="CJ28" s="2"/>
      <c r="CK28" s="2"/>
      <c r="CL28" s="2"/>
      <c r="CM28" s="2"/>
      <c r="CN28" s="2"/>
      <c r="CO28" s="2"/>
      <c r="CP28" s="2"/>
      <c r="CQ28" s="2"/>
      <c r="CS28" s="2"/>
      <c r="CT28" s="2"/>
      <c r="CU28" s="2"/>
      <c r="CV28" s="2"/>
    </row>
    <row r="29" spans="2:100" ht="12" customHeight="1" x14ac:dyDescent="0.15">
      <c r="B29" s="557" t="s">
        <v>166</v>
      </c>
      <c r="C29" s="558"/>
      <c r="D29" s="558"/>
      <c r="E29" s="561" t="s">
        <v>430</v>
      </c>
      <c r="F29" s="561"/>
      <c r="G29" s="464"/>
      <c r="H29" s="464"/>
      <c r="I29" s="464"/>
      <c r="J29" s="464"/>
      <c r="K29" s="464"/>
      <c r="L29" s="464"/>
      <c r="M29" s="464"/>
      <c r="N29" s="187"/>
      <c r="O29" s="187"/>
      <c r="P29" s="187"/>
      <c r="Q29" s="187"/>
      <c r="R29" s="187"/>
      <c r="S29" s="187"/>
      <c r="T29" s="187"/>
      <c r="U29" s="187"/>
      <c r="V29" s="187"/>
      <c r="W29" s="187"/>
      <c r="X29" s="261">
        <f>N29-S29</f>
        <v>0</v>
      </c>
      <c r="Y29" s="261"/>
      <c r="Z29" s="261"/>
      <c r="AA29" s="261"/>
      <c r="AB29" s="261"/>
      <c r="AC29" s="464"/>
      <c r="AD29" s="464"/>
      <c r="AE29" s="464"/>
      <c r="AF29" s="464"/>
      <c r="AG29" s="464"/>
      <c r="AH29" s="464"/>
      <c r="AI29" s="464"/>
      <c r="AJ29" s="269"/>
      <c r="AK29" s="270"/>
      <c r="AL29" s="270"/>
      <c r="AM29" s="270"/>
      <c r="AN29" s="271"/>
      <c r="AP29" s="541"/>
      <c r="AQ29" s="542"/>
      <c r="AR29" s="542"/>
      <c r="AS29" s="542"/>
      <c r="AT29" s="542"/>
      <c r="AU29" s="542"/>
      <c r="AV29" s="543"/>
      <c r="AW29" s="625"/>
      <c r="AX29" s="626"/>
      <c r="AY29" s="621"/>
      <c r="AZ29" s="621"/>
      <c r="BA29" s="621"/>
      <c r="BB29" s="621"/>
      <c r="BC29" s="621"/>
      <c r="BD29" s="621"/>
      <c r="BE29" s="621"/>
      <c r="BF29" s="621"/>
      <c r="BG29" s="622"/>
      <c r="BH29" s="536"/>
      <c r="BI29" s="537"/>
      <c r="BJ29" s="537"/>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29" t="s">
        <v>201</v>
      </c>
      <c r="CQ29" s="229"/>
      <c r="CR29" s="229"/>
      <c r="CS29" s="229"/>
      <c r="CT29" s="229"/>
      <c r="CU29" s="229"/>
      <c r="CV29" s="2"/>
    </row>
    <row r="30" spans="2:100" ht="12" customHeight="1" x14ac:dyDescent="0.15">
      <c r="B30" s="559"/>
      <c r="C30" s="560"/>
      <c r="D30" s="560"/>
      <c r="E30" s="562"/>
      <c r="F30" s="562"/>
      <c r="G30" s="268"/>
      <c r="H30" s="268"/>
      <c r="I30" s="268"/>
      <c r="J30" s="268"/>
      <c r="K30" s="268"/>
      <c r="L30" s="268"/>
      <c r="M30" s="268"/>
      <c r="N30" s="184"/>
      <c r="O30" s="184"/>
      <c r="P30" s="184"/>
      <c r="Q30" s="184"/>
      <c r="R30" s="184"/>
      <c r="S30" s="184"/>
      <c r="T30" s="184"/>
      <c r="U30" s="184"/>
      <c r="V30" s="184"/>
      <c r="W30" s="184"/>
      <c r="X30" s="260"/>
      <c r="Y30" s="260"/>
      <c r="Z30" s="260"/>
      <c r="AA30" s="260"/>
      <c r="AB30" s="260"/>
      <c r="AC30" s="268"/>
      <c r="AD30" s="268"/>
      <c r="AE30" s="268"/>
      <c r="AF30" s="268"/>
      <c r="AG30" s="268"/>
      <c r="AH30" s="268"/>
      <c r="AI30" s="268"/>
      <c r="AJ30" s="265"/>
      <c r="AK30" s="266"/>
      <c r="AL30" s="266"/>
      <c r="AM30" s="266"/>
      <c r="AN30" s="267"/>
      <c r="AP30" s="5"/>
      <c r="AQ30" s="5"/>
      <c r="AR30" s="5"/>
      <c r="AS30" s="5"/>
      <c r="AT30" s="5"/>
      <c r="AU30" s="5"/>
      <c r="AV30" s="5"/>
      <c r="AW30" s="5"/>
      <c r="AX30" s="5"/>
      <c r="AY30" s="5"/>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30"/>
      <c r="CQ30" s="230"/>
      <c r="CR30" s="230"/>
      <c r="CS30" s="230"/>
      <c r="CT30" s="230"/>
      <c r="CU30" s="230"/>
    </row>
    <row r="31" spans="2:100" ht="12" customHeight="1" x14ac:dyDescent="0.15">
      <c r="B31" s="559"/>
      <c r="C31" s="560"/>
      <c r="D31" s="560"/>
      <c r="E31" s="562"/>
      <c r="F31" s="562"/>
      <c r="G31" s="268"/>
      <c r="H31" s="268"/>
      <c r="I31" s="268"/>
      <c r="J31" s="268"/>
      <c r="K31" s="268"/>
      <c r="L31" s="268"/>
      <c r="M31" s="268"/>
      <c r="N31" s="184"/>
      <c r="O31" s="184"/>
      <c r="P31" s="184"/>
      <c r="Q31" s="184"/>
      <c r="R31" s="184"/>
      <c r="S31" s="184"/>
      <c r="T31" s="184"/>
      <c r="U31" s="184"/>
      <c r="V31" s="184"/>
      <c r="W31" s="184"/>
      <c r="X31" s="260">
        <f>N31-S31</f>
        <v>0</v>
      </c>
      <c r="Y31" s="260"/>
      <c r="Z31" s="260"/>
      <c r="AA31" s="260"/>
      <c r="AB31" s="260"/>
      <c r="AC31" s="268"/>
      <c r="AD31" s="268"/>
      <c r="AE31" s="268"/>
      <c r="AF31" s="268"/>
      <c r="AG31" s="268"/>
      <c r="AH31" s="268"/>
      <c r="AI31" s="268"/>
      <c r="AJ31" s="262"/>
      <c r="AK31" s="263"/>
      <c r="AL31" s="263"/>
      <c r="AM31" s="263"/>
      <c r="AN31" s="264"/>
      <c r="AP31" s="463" t="s">
        <v>436</v>
      </c>
      <c r="AQ31" s="220"/>
      <c r="AR31" s="220"/>
      <c r="AS31" s="220"/>
      <c r="AT31" s="220"/>
      <c r="AU31" s="220"/>
      <c r="AV31" s="544" t="s">
        <v>177</v>
      </c>
      <c r="AW31" s="545"/>
      <c r="AX31" s="545"/>
      <c r="AY31" s="545"/>
      <c r="AZ31" s="545"/>
      <c r="BA31" s="545"/>
      <c r="BB31" s="545"/>
      <c r="BC31" s="545"/>
      <c r="BD31" s="545"/>
      <c r="BE31" s="545"/>
      <c r="BF31" s="545"/>
      <c r="BG31" s="546"/>
      <c r="BH31" s="213" t="s">
        <v>180</v>
      </c>
      <c r="BI31" s="213"/>
      <c r="BJ31" s="213"/>
      <c r="BK31" s="213"/>
      <c r="BL31" s="213"/>
      <c r="BM31" s="213"/>
      <c r="BN31" s="220" t="s">
        <v>205</v>
      </c>
      <c r="BO31" s="220"/>
      <c r="BP31" s="220"/>
      <c r="BQ31" s="220"/>
      <c r="BR31" s="220"/>
      <c r="BS31" s="220"/>
      <c r="BT31" s="220"/>
      <c r="BU31" s="220"/>
      <c r="BV31" s="220"/>
      <c r="BW31" s="220"/>
      <c r="BX31" s="220"/>
      <c r="BY31" s="220"/>
      <c r="BZ31" s="220"/>
      <c r="CA31" s="220"/>
      <c r="CB31" s="220"/>
      <c r="CC31" s="220"/>
      <c r="CD31" s="220"/>
      <c r="CE31" s="220"/>
      <c r="CF31" s="213" t="s">
        <v>184</v>
      </c>
      <c r="CG31" s="220"/>
      <c r="CH31" s="220"/>
      <c r="CI31" s="220"/>
      <c r="CJ31" s="220"/>
      <c r="CK31" s="220"/>
      <c r="CL31" s="220" t="s">
        <v>429</v>
      </c>
      <c r="CM31" s="220"/>
      <c r="CN31" s="220"/>
      <c r="CO31" s="220"/>
      <c r="CP31" s="220"/>
      <c r="CQ31" s="220"/>
      <c r="CR31" s="220"/>
      <c r="CS31" s="220"/>
      <c r="CT31" s="220"/>
      <c r="CU31" s="240"/>
    </row>
    <row r="32" spans="2:100" ht="12" customHeight="1" x14ac:dyDescent="0.15">
      <c r="B32" s="559"/>
      <c r="C32" s="560"/>
      <c r="D32" s="560"/>
      <c r="E32" s="562"/>
      <c r="F32" s="562"/>
      <c r="G32" s="268"/>
      <c r="H32" s="268"/>
      <c r="I32" s="268"/>
      <c r="J32" s="268"/>
      <c r="K32" s="268"/>
      <c r="L32" s="268"/>
      <c r="M32" s="268"/>
      <c r="N32" s="184"/>
      <c r="O32" s="184"/>
      <c r="P32" s="184"/>
      <c r="Q32" s="184"/>
      <c r="R32" s="184"/>
      <c r="S32" s="184"/>
      <c r="T32" s="184"/>
      <c r="U32" s="184"/>
      <c r="V32" s="184"/>
      <c r="W32" s="184"/>
      <c r="X32" s="260"/>
      <c r="Y32" s="260"/>
      <c r="Z32" s="260"/>
      <c r="AA32" s="260"/>
      <c r="AB32" s="260"/>
      <c r="AC32" s="268"/>
      <c r="AD32" s="268"/>
      <c r="AE32" s="268"/>
      <c r="AF32" s="268"/>
      <c r="AG32" s="268"/>
      <c r="AH32" s="268"/>
      <c r="AI32" s="268"/>
      <c r="AJ32" s="265"/>
      <c r="AK32" s="266"/>
      <c r="AL32" s="266"/>
      <c r="AM32" s="266"/>
      <c r="AN32" s="267"/>
      <c r="AP32" s="246"/>
      <c r="AQ32" s="188"/>
      <c r="AR32" s="188"/>
      <c r="AS32" s="188"/>
      <c r="AT32" s="188"/>
      <c r="AU32" s="188"/>
      <c r="AV32" s="547"/>
      <c r="AW32" s="548"/>
      <c r="AX32" s="548"/>
      <c r="AY32" s="548"/>
      <c r="AZ32" s="548"/>
      <c r="BA32" s="548"/>
      <c r="BB32" s="548"/>
      <c r="BC32" s="548"/>
      <c r="BD32" s="548"/>
      <c r="BE32" s="548"/>
      <c r="BF32" s="548"/>
      <c r="BG32" s="549"/>
      <c r="BH32" s="214"/>
      <c r="BI32" s="214"/>
      <c r="BJ32" s="214"/>
      <c r="BK32" s="214"/>
      <c r="BL32" s="214"/>
      <c r="BM32" s="214"/>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c r="CK32" s="188"/>
      <c r="CL32" s="188"/>
      <c r="CM32" s="188"/>
      <c r="CN32" s="188"/>
      <c r="CO32" s="188"/>
      <c r="CP32" s="188"/>
      <c r="CQ32" s="188"/>
      <c r="CR32" s="188"/>
      <c r="CS32" s="188"/>
      <c r="CT32" s="188"/>
      <c r="CU32" s="241"/>
    </row>
    <row r="33" spans="2:99" ht="12" customHeight="1" x14ac:dyDescent="0.15">
      <c r="B33" s="272" t="s">
        <v>167</v>
      </c>
      <c r="C33" s="293"/>
      <c r="D33" s="293"/>
      <c r="E33" s="188" t="s">
        <v>431</v>
      </c>
      <c r="F33" s="188"/>
      <c r="G33" s="268"/>
      <c r="H33" s="268"/>
      <c r="I33" s="268"/>
      <c r="J33" s="268"/>
      <c r="K33" s="268"/>
      <c r="L33" s="268"/>
      <c r="M33" s="268"/>
      <c r="N33" s="184"/>
      <c r="O33" s="184"/>
      <c r="P33" s="184"/>
      <c r="Q33" s="184"/>
      <c r="R33" s="184"/>
      <c r="S33" s="184"/>
      <c r="T33" s="184"/>
      <c r="U33" s="184"/>
      <c r="V33" s="184"/>
      <c r="W33" s="184"/>
      <c r="X33" s="260">
        <f>N33-S33</f>
        <v>0</v>
      </c>
      <c r="Y33" s="260"/>
      <c r="Z33" s="260"/>
      <c r="AA33" s="260"/>
      <c r="AB33" s="260"/>
      <c r="AC33" s="268"/>
      <c r="AD33" s="268"/>
      <c r="AE33" s="268"/>
      <c r="AF33" s="268"/>
      <c r="AG33" s="268"/>
      <c r="AH33" s="268"/>
      <c r="AI33" s="268"/>
      <c r="AJ33" s="262"/>
      <c r="AK33" s="263"/>
      <c r="AL33" s="263"/>
      <c r="AM33" s="263"/>
      <c r="AN33" s="264"/>
      <c r="AP33" s="246"/>
      <c r="AQ33" s="188"/>
      <c r="AR33" s="188"/>
      <c r="AS33" s="188"/>
      <c r="AT33" s="188"/>
      <c r="AU33" s="188"/>
      <c r="AV33" s="520" t="s">
        <v>178</v>
      </c>
      <c r="AW33" s="521"/>
      <c r="AX33" s="521"/>
      <c r="AY33" s="521"/>
      <c r="AZ33" s="521"/>
      <c r="BA33" s="522"/>
      <c r="BB33" s="520" t="s">
        <v>179</v>
      </c>
      <c r="BC33" s="521"/>
      <c r="BD33" s="521"/>
      <c r="BE33" s="521"/>
      <c r="BF33" s="521"/>
      <c r="BG33" s="522"/>
      <c r="BH33" s="214"/>
      <c r="BI33" s="214"/>
      <c r="BJ33" s="214"/>
      <c r="BK33" s="214"/>
      <c r="BL33" s="214"/>
      <c r="BM33" s="214"/>
      <c r="BN33" s="188" t="s">
        <v>181</v>
      </c>
      <c r="BO33" s="188"/>
      <c r="BP33" s="188"/>
      <c r="BQ33" s="188"/>
      <c r="BR33" s="188"/>
      <c r="BS33" s="188"/>
      <c r="BT33" s="188" t="s">
        <v>182</v>
      </c>
      <c r="BU33" s="188"/>
      <c r="BV33" s="188"/>
      <c r="BW33" s="188"/>
      <c r="BX33" s="188"/>
      <c r="BY33" s="188"/>
      <c r="BZ33" s="188" t="s">
        <v>183</v>
      </c>
      <c r="CA33" s="188"/>
      <c r="CB33" s="188"/>
      <c r="CC33" s="188"/>
      <c r="CD33" s="188"/>
      <c r="CE33" s="188"/>
      <c r="CF33" s="188"/>
      <c r="CG33" s="188"/>
      <c r="CH33" s="188"/>
      <c r="CI33" s="188"/>
      <c r="CJ33" s="188"/>
      <c r="CK33" s="188"/>
      <c r="CL33" s="188"/>
      <c r="CM33" s="188"/>
      <c r="CN33" s="188"/>
      <c r="CO33" s="188"/>
      <c r="CP33" s="188"/>
      <c r="CQ33" s="188"/>
      <c r="CR33" s="188"/>
      <c r="CS33" s="188"/>
      <c r="CT33" s="188"/>
      <c r="CU33" s="241"/>
    </row>
    <row r="34" spans="2:99" ht="12" customHeight="1" x14ac:dyDescent="0.15">
      <c r="B34" s="272"/>
      <c r="C34" s="293"/>
      <c r="D34" s="293"/>
      <c r="E34" s="188"/>
      <c r="F34" s="188"/>
      <c r="G34" s="268"/>
      <c r="H34" s="268"/>
      <c r="I34" s="268"/>
      <c r="J34" s="268"/>
      <c r="K34" s="268"/>
      <c r="L34" s="268"/>
      <c r="M34" s="268"/>
      <c r="N34" s="184"/>
      <c r="O34" s="184"/>
      <c r="P34" s="184"/>
      <c r="Q34" s="184"/>
      <c r="R34" s="184"/>
      <c r="S34" s="184"/>
      <c r="T34" s="184"/>
      <c r="U34" s="184"/>
      <c r="V34" s="184"/>
      <c r="W34" s="184"/>
      <c r="X34" s="260"/>
      <c r="Y34" s="260"/>
      <c r="Z34" s="260"/>
      <c r="AA34" s="260"/>
      <c r="AB34" s="260"/>
      <c r="AC34" s="268"/>
      <c r="AD34" s="268"/>
      <c r="AE34" s="268"/>
      <c r="AF34" s="268"/>
      <c r="AG34" s="268"/>
      <c r="AH34" s="268"/>
      <c r="AI34" s="268"/>
      <c r="AJ34" s="265"/>
      <c r="AK34" s="266"/>
      <c r="AL34" s="266"/>
      <c r="AM34" s="266"/>
      <c r="AN34" s="267"/>
      <c r="AP34" s="431"/>
      <c r="AQ34" s="189"/>
      <c r="AR34" s="189"/>
      <c r="AS34" s="189"/>
      <c r="AT34" s="189"/>
      <c r="AU34" s="189"/>
      <c r="AV34" s="523"/>
      <c r="AW34" s="461"/>
      <c r="AX34" s="461"/>
      <c r="AY34" s="461"/>
      <c r="AZ34" s="461"/>
      <c r="BA34" s="524"/>
      <c r="BB34" s="523"/>
      <c r="BC34" s="461"/>
      <c r="BD34" s="461"/>
      <c r="BE34" s="461"/>
      <c r="BF34" s="461"/>
      <c r="BG34" s="524"/>
      <c r="BH34" s="525"/>
      <c r="BI34" s="525"/>
      <c r="BJ34" s="525"/>
      <c r="BK34" s="525"/>
      <c r="BL34" s="525"/>
      <c r="BM34" s="525"/>
      <c r="BN34" s="189"/>
      <c r="BO34" s="189"/>
      <c r="BP34" s="189"/>
      <c r="BQ34" s="189"/>
      <c r="BR34" s="189"/>
      <c r="BS34" s="189"/>
      <c r="BT34" s="189"/>
      <c r="BU34" s="189"/>
      <c r="BV34" s="189"/>
      <c r="BW34" s="189"/>
      <c r="BX34" s="189"/>
      <c r="BY34" s="189"/>
      <c r="BZ34" s="189"/>
      <c r="CA34" s="189"/>
      <c r="CB34" s="189"/>
      <c r="CC34" s="189"/>
      <c r="CD34" s="189"/>
      <c r="CE34" s="189"/>
      <c r="CF34" s="189"/>
      <c r="CG34" s="189"/>
      <c r="CH34" s="189"/>
      <c r="CI34" s="189"/>
      <c r="CJ34" s="189"/>
      <c r="CK34" s="189"/>
      <c r="CL34" s="189"/>
      <c r="CM34" s="189"/>
      <c r="CN34" s="189"/>
      <c r="CO34" s="189"/>
      <c r="CP34" s="189"/>
      <c r="CQ34" s="189"/>
      <c r="CR34" s="189"/>
      <c r="CS34" s="189"/>
      <c r="CT34" s="189"/>
      <c r="CU34" s="242"/>
    </row>
    <row r="35" spans="2:99" ht="12" customHeight="1" x14ac:dyDescent="0.15">
      <c r="B35" s="480" t="s">
        <v>168</v>
      </c>
      <c r="C35" s="481"/>
      <c r="D35" s="482"/>
      <c r="E35" s="565" t="s">
        <v>203</v>
      </c>
      <c r="F35" s="566"/>
      <c r="G35" s="268"/>
      <c r="H35" s="268"/>
      <c r="I35" s="268"/>
      <c r="J35" s="268"/>
      <c r="K35" s="268"/>
      <c r="L35" s="268"/>
      <c r="M35" s="268"/>
      <c r="N35" s="184"/>
      <c r="O35" s="184"/>
      <c r="P35" s="184"/>
      <c r="Q35" s="184"/>
      <c r="R35" s="184"/>
      <c r="S35" s="184"/>
      <c r="T35" s="184"/>
      <c r="U35" s="184"/>
      <c r="V35" s="184"/>
      <c r="W35" s="184"/>
      <c r="X35" s="260">
        <f>N35-S35</f>
        <v>0</v>
      </c>
      <c r="Y35" s="260"/>
      <c r="Z35" s="260"/>
      <c r="AA35" s="260"/>
      <c r="AB35" s="260"/>
      <c r="AC35" s="268"/>
      <c r="AD35" s="268"/>
      <c r="AE35" s="268"/>
      <c r="AF35" s="268"/>
      <c r="AG35" s="268"/>
      <c r="AH35" s="268"/>
      <c r="AI35" s="268"/>
      <c r="AJ35" s="262"/>
      <c r="AK35" s="263"/>
      <c r="AL35" s="263"/>
      <c r="AM35" s="263"/>
      <c r="AN35" s="264"/>
      <c r="AP35" s="309" t="s">
        <v>26</v>
      </c>
      <c r="AQ35" s="310"/>
      <c r="AR35" s="490" t="s">
        <v>438</v>
      </c>
      <c r="AS35" s="490"/>
      <c r="AT35" s="490"/>
      <c r="AU35" s="490"/>
      <c r="AV35" s="187"/>
      <c r="AW35" s="187"/>
      <c r="AX35" s="187"/>
      <c r="AY35" s="187"/>
      <c r="AZ35" s="187"/>
      <c r="BA35" s="187"/>
      <c r="BB35" s="187"/>
      <c r="BC35" s="187"/>
      <c r="BD35" s="187"/>
      <c r="BE35" s="187"/>
      <c r="BF35" s="187"/>
      <c r="BG35" s="187"/>
      <c r="BH35" s="185">
        <f>SUM(AV35:BG36)</f>
        <v>0</v>
      </c>
      <c r="BI35" s="185"/>
      <c r="BJ35" s="185"/>
      <c r="BK35" s="185"/>
      <c r="BL35" s="185"/>
      <c r="BM35" s="185"/>
      <c r="BN35" s="187"/>
      <c r="BO35" s="187"/>
      <c r="BP35" s="187"/>
      <c r="BQ35" s="187"/>
      <c r="BR35" s="187"/>
      <c r="BS35" s="187"/>
      <c r="BT35" s="187"/>
      <c r="BU35" s="187"/>
      <c r="BV35" s="187"/>
      <c r="BW35" s="187"/>
      <c r="BX35" s="187"/>
      <c r="BY35" s="187"/>
      <c r="BZ35" s="185">
        <f>SUM(BN35:BY36)</f>
        <v>0</v>
      </c>
      <c r="CA35" s="185"/>
      <c r="CB35" s="185"/>
      <c r="CC35" s="185"/>
      <c r="CD35" s="185"/>
      <c r="CE35" s="185"/>
      <c r="CF35" s="185">
        <f>BH35-BN35</f>
        <v>0</v>
      </c>
      <c r="CG35" s="185"/>
      <c r="CH35" s="185"/>
      <c r="CI35" s="185"/>
      <c r="CJ35" s="185"/>
      <c r="CK35" s="185"/>
      <c r="CL35" s="227"/>
      <c r="CM35" s="227"/>
      <c r="CN35" s="227"/>
      <c r="CO35" s="227"/>
      <c r="CP35" s="227"/>
      <c r="CQ35" s="227"/>
      <c r="CR35" s="227"/>
      <c r="CS35" s="227"/>
      <c r="CT35" s="227"/>
      <c r="CU35" s="228"/>
    </row>
    <row r="36" spans="2:99" ht="12" customHeight="1" x14ac:dyDescent="0.15">
      <c r="B36" s="483"/>
      <c r="C36" s="484"/>
      <c r="D36" s="485"/>
      <c r="E36" s="567"/>
      <c r="F36" s="568"/>
      <c r="G36" s="268"/>
      <c r="H36" s="268"/>
      <c r="I36" s="268"/>
      <c r="J36" s="268"/>
      <c r="K36" s="268"/>
      <c r="L36" s="268"/>
      <c r="M36" s="268"/>
      <c r="N36" s="184"/>
      <c r="O36" s="184"/>
      <c r="P36" s="184"/>
      <c r="Q36" s="184"/>
      <c r="R36" s="184"/>
      <c r="S36" s="184"/>
      <c r="T36" s="184"/>
      <c r="U36" s="184"/>
      <c r="V36" s="184"/>
      <c r="W36" s="184"/>
      <c r="X36" s="260"/>
      <c r="Y36" s="260"/>
      <c r="Z36" s="260"/>
      <c r="AA36" s="260"/>
      <c r="AB36" s="260"/>
      <c r="AC36" s="268"/>
      <c r="AD36" s="268"/>
      <c r="AE36" s="268"/>
      <c r="AF36" s="268"/>
      <c r="AG36" s="268"/>
      <c r="AH36" s="268"/>
      <c r="AI36" s="268"/>
      <c r="AJ36" s="265"/>
      <c r="AK36" s="266"/>
      <c r="AL36" s="266"/>
      <c r="AM36" s="266"/>
      <c r="AN36" s="267"/>
      <c r="AP36" s="309"/>
      <c r="AQ36" s="310"/>
      <c r="AR36" s="491"/>
      <c r="AS36" s="491"/>
      <c r="AT36" s="491"/>
      <c r="AU36" s="491"/>
      <c r="AV36" s="184"/>
      <c r="AW36" s="184"/>
      <c r="AX36" s="184"/>
      <c r="AY36" s="184"/>
      <c r="AZ36" s="184"/>
      <c r="BA36" s="184"/>
      <c r="BB36" s="184"/>
      <c r="BC36" s="184"/>
      <c r="BD36" s="184"/>
      <c r="BE36" s="184"/>
      <c r="BF36" s="184"/>
      <c r="BG36" s="184"/>
      <c r="BH36" s="186"/>
      <c r="BI36" s="186"/>
      <c r="BJ36" s="186"/>
      <c r="BK36" s="186"/>
      <c r="BL36" s="186"/>
      <c r="BM36" s="186"/>
      <c r="BN36" s="184"/>
      <c r="BO36" s="184"/>
      <c r="BP36" s="184"/>
      <c r="BQ36" s="184"/>
      <c r="BR36" s="184"/>
      <c r="BS36" s="184"/>
      <c r="BT36" s="184"/>
      <c r="BU36" s="184"/>
      <c r="BV36" s="184"/>
      <c r="BW36" s="184"/>
      <c r="BX36" s="184"/>
      <c r="BY36" s="184"/>
      <c r="BZ36" s="186"/>
      <c r="CA36" s="186"/>
      <c r="CB36" s="186"/>
      <c r="CC36" s="186"/>
      <c r="CD36" s="186"/>
      <c r="CE36" s="186"/>
      <c r="CF36" s="186"/>
      <c r="CG36" s="186"/>
      <c r="CH36" s="186"/>
      <c r="CI36" s="186"/>
      <c r="CJ36" s="186"/>
      <c r="CK36" s="186"/>
      <c r="CL36" s="223"/>
      <c r="CM36" s="223"/>
      <c r="CN36" s="223"/>
      <c r="CO36" s="223"/>
      <c r="CP36" s="223"/>
      <c r="CQ36" s="223"/>
      <c r="CR36" s="223"/>
      <c r="CS36" s="223"/>
      <c r="CT36" s="223"/>
      <c r="CU36" s="224"/>
    </row>
    <row r="37" spans="2:99" ht="12" customHeight="1" x14ac:dyDescent="0.15">
      <c r="B37" s="483"/>
      <c r="C37" s="484"/>
      <c r="D37" s="485"/>
      <c r="E37" s="567"/>
      <c r="F37" s="568"/>
      <c r="G37" s="268"/>
      <c r="H37" s="268"/>
      <c r="I37" s="268"/>
      <c r="J37" s="268"/>
      <c r="K37" s="268"/>
      <c r="L37" s="268"/>
      <c r="M37" s="268"/>
      <c r="N37" s="184"/>
      <c r="O37" s="184"/>
      <c r="P37" s="184"/>
      <c r="Q37" s="184"/>
      <c r="R37" s="184"/>
      <c r="S37" s="184"/>
      <c r="T37" s="184"/>
      <c r="U37" s="184"/>
      <c r="V37" s="184"/>
      <c r="W37" s="184"/>
      <c r="X37" s="260">
        <f>N37-S37</f>
        <v>0</v>
      </c>
      <c r="Y37" s="260"/>
      <c r="Z37" s="260"/>
      <c r="AA37" s="260"/>
      <c r="AB37" s="260"/>
      <c r="AC37" s="268"/>
      <c r="AD37" s="268"/>
      <c r="AE37" s="268"/>
      <c r="AF37" s="268"/>
      <c r="AG37" s="268"/>
      <c r="AH37" s="268"/>
      <c r="AI37" s="268"/>
      <c r="AJ37" s="262"/>
      <c r="AK37" s="263"/>
      <c r="AL37" s="263"/>
      <c r="AM37" s="263"/>
      <c r="AN37" s="264"/>
      <c r="AP37" s="309"/>
      <c r="AQ37" s="310"/>
      <c r="AR37" s="273" t="s">
        <v>439</v>
      </c>
      <c r="AS37" s="273"/>
      <c r="AT37" s="273"/>
      <c r="AU37" s="273"/>
      <c r="AV37" s="184"/>
      <c r="AW37" s="184"/>
      <c r="AX37" s="184"/>
      <c r="AY37" s="184"/>
      <c r="AZ37" s="184"/>
      <c r="BA37" s="184"/>
      <c r="BB37" s="184"/>
      <c r="BC37" s="184"/>
      <c r="BD37" s="184"/>
      <c r="BE37" s="184"/>
      <c r="BF37" s="184"/>
      <c r="BG37" s="184"/>
      <c r="BH37" s="186">
        <f>SUM(AV37:BG38)</f>
        <v>0</v>
      </c>
      <c r="BI37" s="186"/>
      <c r="BJ37" s="186"/>
      <c r="BK37" s="186"/>
      <c r="BL37" s="186"/>
      <c r="BM37" s="186"/>
      <c r="BN37" s="184"/>
      <c r="BO37" s="184"/>
      <c r="BP37" s="184"/>
      <c r="BQ37" s="184"/>
      <c r="BR37" s="184"/>
      <c r="BS37" s="184"/>
      <c r="BT37" s="184"/>
      <c r="BU37" s="184"/>
      <c r="BV37" s="184"/>
      <c r="BW37" s="184"/>
      <c r="BX37" s="184"/>
      <c r="BY37" s="184"/>
      <c r="BZ37" s="186">
        <f>SUM(BN37:BY38)</f>
        <v>0</v>
      </c>
      <c r="CA37" s="186"/>
      <c r="CB37" s="186"/>
      <c r="CC37" s="186"/>
      <c r="CD37" s="186"/>
      <c r="CE37" s="186"/>
      <c r="CF37" s="186">
        <f>BH37-BN37</f>
        <v>0</v>
      </c>
      <c r="CG37" s="186"/>
      <c r="CH37" s="186"/>
      <c r="CI37" s="186"/>
      <c r="CJ37" s="186"/>
      <c r="CK37" s="186"/>
      <c r="CL37" s="223"/>
      <c r="CM37" s="223"/>
      <c r="CN37" s="223"/>
      <c r="CO37" s="223"/>
      <c r="CP37" s="223"/>
      <c r="CQ37" s="223"/>
      <c r="CR37" s="223"/>
      <c r="CS37" s="223"/>
      <c r="CT37" s="223"/>
      <c r="CU37" s="224"/>
    </row>
    <row r="38" spans="2:99" ht="12" customHeight="1" x14ac:dyDescent="0.15">
      <c r="B38" s="486"/>
      <c r="C38" s="487"/>
      <c r="D38" s="488"/>
      <c r="E38" s="569"/>
      <c r="F38" s="570"/>
      <c r="G38" s="268"/>
      <c r="H38" s="268"/>
      <c r="I38" s="268"/>
      <c r="J38" s="268"/>
      <c r="K38" s="268"/>
      <c r="L38" s="268"/>
      <c r="M38" s="268"/>
      <c r="N38" s="184"/>
      <c r="O38" s="184"/>
      <c r="P38" s="184"/>
      <c r="Q38" s="184"/>
      <c r="R38" s="184"/>
      <c r="S38" s="184"/>
      <c r="T38" s="184"/>
      <c r="U38" s="184"/>
      <c r="V38" s="184"/>
      <c r="W38" s="184"/>
      <c r="X38" s="260"/>
      <c r="Y38" s="260"/>
      <c r="Z38" s="260"/>
      <c r="AA38" s="260"/>
      <c r="AB38" s="260"/>
      <c r="AC38" s="268"/>
      <c r="AD38" s="268"/>
      <c r="AE38" s="268"/>
      <c r="AF38" s="268"/>
      <c r="AG38" s="268"/>
      <c r="AH38" s="268"/>
      <c r="AI38" s="268"/>
      <c r="AJ38" s="265"/>
      <c r="AK38" s="266"/>
      <c r="AL38" s="266"/>
      <c r="AM38" s="266"/>
      <c r="AN38" s="267"/>
      <c r="AP38" s="492"/>
      <c r="AQ38" s="493"/>
      <c r="AR38" s="273"/>
      <c r="AS38" s="273"/>
      <c r="AT38" s="273"/>
      <c r="AU38" s="273"/>
      <c r="AV38" s="184"/>
      <c r="AW38" s="184"/>
      <c r="AX38" s="184"/>
      <c r="AY38" s="184"/>
      <c r="AZ38" s="184"/>
      <c r="BA38" s="184"/>
      <c r="BB38" s="184"/>
      <c r="BC38" s="184"/>
      <c r="BD38" s="184"/>
      <c r="BE38" s="184"/>
      <c r="BF38" s="184"/>
      <c r="BG38" s="184"/>
      <c r="BH38" s="186"/>
      <c r="BI38" s="186"/>
      <c r="BJ38" s="186"/>
      <c r="BK38" s="186"/>
      <c r="BL38" s="186"/>
      <c r="BM38" s="186"/>
      <c r="BN38" s="184"/>
      <c r="BO38" s="184"/>
      <c r="BP38" s="184"/>
      <c r="BQ38" s="184"/>
      <c r="BR38" s="184"/>
      <c r="BS38" s="184"/>
      <c r="BT38" s="184"/>
      <c r="BU38" s="184"/>
      <c r="BV38" s="184"/>
      <c r="BW38" s="184"/>
      <c r="BX38" s="184"/>
      <c r="BY38" s="184"/>
      <c r="BZ38" s="186"/>
      <c r="CA38" s="186"/>
      <c r="CB38" s="186"/>
      <c r="CC38" s="186"/>
      <c r="CD38" s="186"/>
      <c r="CE38" s="186"/>
      <c r="CF38" s="186"/>
      <c r="CG38" s="186"/>
      <c r="CH38" s="186"/>
      <c r="CI38" s="186"/>
      <c r="CJ38" s="186"/>
      <c r="CK38" s="186"/>
      <c r="CL38" s="223"/>
      <c r="CM38" s="223"/>
      <c r="CN38" s="223"/>
      <c r="CO38" s="223"/>
      <c r="CP38" s="223"/>
      <c r="CQ38" s="223"/>
      <c r="CR38" s="223"/>
      <c r="CS38" s="223"/>
      <c r="CT38" s="223"/>
      <c r="CU38" s="224"/>
    </row>
    <row r="39" spans="2:99" ht="12" customHeight="1" x14ac:dyDescent="0.15">
      <c r="B39" s="272" t="s">
        <v>169</v>
      </c>
      <c r="C39" s="273"/>
      <c r="D39" s="273"/>
      <c r="E39" s="188" t="s">
        <v>432</v>
      </c>
      <c r="F39" s="188"/>
      <c r="G39" s="268"/>
      <c r="H39" s="268"/>
      <c r="I39" s="268"/>
      <c r="J39" s="268"/>
      <c r="K39" s="268"/>
      <c r="L39" s="268"/>
      <c r="M39" s="268"/>
      <c r="N39" s="184"/>
      <c r="O39" s="184"/>
      <c r="P39" s="184"/>
      <c r="Q39" s="184"/>
      <c r="R39" s="184"/>
      <c r="S39" s="184"/>
      <c r="T39" s="184"/>
      <c r="U39" s="184"/>
      <c r="V39" s="184"/>
      <c r="W39" s="184"/>
      <c r="X39" s="260">
        <f>N39-S39</f>
        <v>0</v>
      </c>
      <c r="Y39" s="260"/>
      <c r="Z39" s="260"/>
      <c r="AA39" s="260"/>
      <c r="AB39" s="260"/>
      <c r="AC39" s="268"/>
      <c r="AD39" s="268"/>
      <c r="AE39" s="268"/>
      <c r="AF39" s="268"/>
      <c r="AG39" s="268"/>
      <c r="AH39" s="268"/>
      <c r="AI39" s="268"/>
      <c r="AJ39" s="262"/>
      <c r="AK39" s="263"/>
      <c r="AL39" s="263"/>
      <c r="AM39" s="263"/>
      <c r="AN39" s="264"/>
      <c r="AP39" s="307" t="s">
        <v>27</v>
      </c>
      <c r="AQ39" s="308"/>
      <c r="AR39" s="273" t="s">
        <v>441</v>
      </c>
      <c r="AS39" s="273"/>
      <c r="AT39" s="273"/>
      <c r="AU39" s="273"/>
      <c r="AV39" s="184"/>
      <c r="AW39" s="184"/>
      <c r="AX39" s="184"/>
      <c r="AY39" s="184"/>
      <c r="AZ39" s="184"/>
      <c r="BA39" s="184"/>
      <c r="BB39" s="184"/>
      <c r="BC39" s="184"/>
      <c r="BD39" s="184"/>
      <c r="BE39" s="184"/>
      <c r="BF39" s="184"/>
      <c r="BG39" s="184"/>
      <c r="BH39" s="186">
        <f>SUM(AV39:BG40)</f>
        <v>0</v>
      </c>
      <c r="BI39" s="186"/>
      <c r="BJ39" s="186"/>
      <c r="BK39" s="186"/>
      <c r="BL39" s="186"/>
      <c r="BM39" s="186"/>
      <c r="BN39" s="184"/>
      <c r="BO39" s="184"/>
      <c r="BP39" s="184"/>
      <c r="BQ39" s="184"/>
      <c r="BR39" s="184"/>
      <c r="BS39" s="184"/>
      <c r="BT39" s="184"/>
      <c r="BU39" s="184"/>
      <c r="BV39" s="184"/>
      <c r="BW39" s="184"/>
      <c r="BX39" s="184"/>
      <c r="BY39" s="184"/>
      <c r="BZ39" s="186">
        <f>SUM(BN39:BY40)</f>
        <v>0</v>
      </c>
      <c r="CA39" s="186"/>
      <c r="CB39" s="186"/>
      <c r="CC39" s="186"/>
      <c r="CD39" s="186"/>
      <c r="CE39" s="186"/>
      <c r="CF39" s="186">
        <f>BH39-BN39</f>
        <v>0</v>
      </c>
      <c r="CG39" s="186"/>
      <c r="CH39" s="186"/>
      <c r="CI39" s="186"/>
      <c r="CJ39" s="186"/>
      <c r="CK39" s="186"/>
      <c r="CL39" s="223"/>
      <c r="CM39" s="223"/>
      <c r="CN39" s="223"/>
      <c r="CO39" s="223"/>
      <c r="CP39" s="223"/>
      <c r="CQ39" s="223"/>
      <c r="CR39" s="223"/>
      <c r="CS39" s="223"/>
      <c r="CT39" s="223"/>
      <c r="CU39" s="224"/>
    </row>
    <row r="40" spans="2:99" ht="12" customHeight="1" x14ac:dyDescent="0.15">
      <c r="B40" s="274"/>
      <c r="C40" s="273"/>
      <c r="D40" s="273"/>
      <c r="E40" s="188"/>
      <c r="F40" s="188"/>
      <c r="G40" s="268"/>
      <c r="H40" s="268"/>
      <c r="I40" s="268"/>
      <c r="J40" s="268"/>
      <c r="K40" s="268"/>
      <c r="L40" s="268"/>
      <c r="M40" s="268"/>
      <c r="N40" s="184"/>
      <c r="O40" s="184"/>
      <c r="P40" s="184"/>
      <c r="Q40" s="184"/>
      <c r="R40" s="184"/>
      <c r="S40" s="184"/>
      <c r="T40" s="184"/>
      <c r="U40" s="184"/>
      <c r="V40" s="184"/>
      <c r="W40" s="184"/>
      <c r="X40" s="260"/>
      <c r="Y40" s="260"/>
      <c r="Z40" s="260"/>
      <c r="AA40" s="260"/>
      <c r="AB40" s="260"/>
      <c r="AC40" s="268"/>
      <c r="AD40" s="268"/>
      <c r="AE40" s="268"/>
      <c r="AF40" s="268"/>
      <c r="AG40" s="268"/>
      <c r="AH40" s="268"/>
      <c r="AI40" s="268"/>
      <c r="AJ40" s="265"/>
      <c r="AK40" s="266"/>
      <c r="AL40" s="266"/>
      <c r="AM40" s="266"/>
      <c r="AN40" s="267"/>
      <c r="AP40" s="309"/>
      <c r="AQ40" s="310"/>
      <c r="AR40" s="273"/>
      <c r="AS40" s="273"/>
      <c r="AT40" s="273"/>
      <c r="AU40" s="273"/>
      <c r="AV40" s="184"/>
      <c r="AW40" s="184"/>
      <c r="AX40" s="184"/>
      <c r="AY40" s="184"/>
      <c r="AZ40" s="184"/>
      <c r="BA40" s="184"/>
      <c r="BB40" s="184"/>
      <c r="BC40" s="184"/>
      <c r="BD40" s="184"/>
      <c r="BE40" s="184"/>
      <c r="BF40" s="184"/>
      <c r="BG40" s="184"/>
      <c r="BH40" s="186"/>
      <c r="BI40" s="186"/>
      <c r="BJ40" s="186"/>
      <c r="BK40" s="186"/>
      <c r="BL40" s="186"/>
      <c r="BM40" s="186"/>
      <c r="BN40" s="184"/>
      <c r="BO40" s="184"/>
      <c r="BP40" s="184"/>
      <c r="BQ40" s="184"/>
      <c r="BR40" s="184"/>
      <c r="BS40" s="184"/>
      <c r="BT40" s="184"/>
      <c r="BU40" s="184"/>
      <c r="BV40" s="184"/>
      <c r="BW40" s="184"/>
      <c r="BX40" s="184"/>
      <c r="BY40" s="184"/>
      <c r="BZ40" s="186"/>
      <c r="CA40" s="186"/>
      <c r="CB40" s="186"/>
      <c r="CC40" s="186"/>
      <c r="CD40" s="186"/>
      <c r="CE40" s="186"/>
      <c r="CF40" s="186"/>
      <c r="CG40" s="186"/>
      <c r="CH40" s="186"/>
      <c r="CI40" s="186"/>
      <c r="CJ40" s="186"/>
      <c r="CK40" s="186"/>
      <c r="CL40" s="223"/>
      <c r="CM40" s="223"/>
      <c r="CN40" s="223"/>
      <c r="CO40" s="223"/>
      <c r="CP40" s="223"/>
      <c r="CQ40" s="223"/>
      <c r="CR40" s="223"/>
      <c r="CS40" s="223"/>
      <c r="CT40" s="223"/>
      <c r="CU40" s="224"/>
    </row>
    <row r="41" spans="2:99" ht="12" customHeight="1" x14ac:dyDescent="0.15">
      <c r="B41" s="274"/>
      <c r="C41" s="273"/>
      <c r="D41" s="273"/>
      <c r="E41" s="188"/>
      <c r="F41" s="188"/>
      <c r="G41" s="268"/>
      <c r="H41" s="268"/>
      <c r="I41" s="268"/>
      <c r="J41" s="268"/>
      <c r="K41" s="268"/>
      <c r="L41" s="268"/>
      <c r="M41" s="268"/>
      <c r="N41" s="184"/>
      <c r="O41" s="184"/>
      <c r="P41" s="184"/>
      <c r="Q41" s="184"/>
      <c r="R41" s="184"/>
      <c r="S41" s="184"/>
      <c r="T41" s="184"/>
      <c r="U41" s="184"/>
      <c r="V41" s="184"/>
      <c r="W41" s="184"/>
      <c r="X41" s="260">
        <f>N41-S41</f>
        <v>0</v>
      </c>
      <c r="Y41" s="260"/>
      <c r="Z41" s="260"/>
      <c r="AA41" s="260"/>
      <c r="AB41" s="260"/>
      <c r="AC41" s="268"/>
      <c r="AD41" s="268"/>
      <c r="AE41" s="268"/>
      <c r="AF41" s="268"/>
      <c r="AG41" s="268"/>
      <c r="AH41" s="268"/>
      <c r="AI41" s="268"/>
      <c r="AJ41" s="262"/>
      <c r="AK41" s="263"/>
      <c r="AL41" s="263"/>
      <c r="AM41" s="263"/>
      <c r="AN41" s="264"/>
      <c r="AP41" s="309"/>
      <c r="AQ41" s="310"/>
      <c r="AR41" s="582" t="s">
        <v>442</v>
      </c>
      <c r="AS41" s="582"/>
      <c r="AT41" s="582"/>
      <c r="AU41" s="582"/>
      <c r="AV41" s="184"/>
      <c r="AW41" s="184"/>
      <c r="AX41" s="184"/>
      <c r="AY41" s="184"/>
      <c r="AZ41" s="184"/>
      <c r="BA41" s="184"/>
      <c r="BB41" s="184"/>
      <c r="BC41" s="184"/>
      <c r="BD41" s="184"/>
      <c r="BE41" s="184"/>
      <c r="BF41" s="184"/>
      <c r="BG41" s="184"/>
      <c r="BH41" s="186">
        <f>SUM(AV41:BG42)</f>
        <v>0</v>
      </c>
      <c r="BI41" s="186"/>
      <c r="BJ41" s="186"/>
      <c r="BK41" s="186"/>
      <c r="BL41" s="186"/>
      <c r="BM41" s="186"/>
      <c r="BN41" s="184"/>
      <c r="BO41" s="184"/>
      <c r="BP41" s="184"/>
      <c r="BQ41" s="184"/>
      <c r="BR41" s="184"/>
      <c r="BS41" s="184"/>
      <c r="BT41" s="184"/>
      <c r="BU41" s="184"/>
      <c r="BV41" s="184"/>
      <c r="BW41" s="184"/>
      <c r="BX41" s="184"/>
      <c r="BY41" s="184"/>
      <c r="BZ41" s="186">
        <f>SUM(BN41:BY42)</f>
        <v>0</v>
      </c>
      <c r="CA41" s="186"/>
      <c r="CB41" s="186"/>
      <c r="CC41" s="186"/>
      <c r="CD41" s="186"/>
      <c r="CE41" s="186"/>
      <c r="CF41" s="186">
        <f>BH41-BN41</f>
        <v>0</v>
      </c>
      <c r="CG41" s="186"/>
      <c r="CH41" s="186"/>
      <c r="CI41" s="186"/>
      <c r="CJ41" s="186"/>
      <c r="CK41" s="186"/>
      <c r="CL41" s="223"/>
      <c r="CM41" s="223"/>
      <c r="CN41" s="223"/>
      <c r="CO41" s="223"/>
      <c r="CP41" s="223"/>
      <c r="CQ41" s="223"/>
      <c r="CR41" s="223"/>
      <c r="CS41" s="223"/>
      <c r="CT41" s="223"/>
      <c r="CU41" s="224"/>
    </row>
    <row r="42" spans="2:99" ht="12" customHeight="1" x14ac:dyDescent="0.15">
      <c r="B42" s="274"/>
      <c r="C42" s="273"/>
      <c r="D42" s="273"/>
      <c r="E42" s="188"/>
      <c r="F42" s="188"/>
      <c r="G42" s="268"/>
      <c r="H42" s="268"/>
      <c r="I42" s="268"/>
      <c r="J42" s="268"/>
      <c r="K42" s="268"/>
      <c r="L42" s="268"/>
      <c r="M42" s="268"/>
      <c r="N42" s="184"/>
      <c r="O42" s="184"/>
      <c r="P42" s="184"/>
      <c r="Q42" s="184"/>
      <c r="R42" s="184"/>
      <c r="S42" s="184"/>
      <c r="T42" s="184"/>
      <c r="U42" s="184"/>
      <c r="V42" s="184"/>
      <c r="W42" s="184"/>
      <c r="X42" s="260"/>
      <c r="Y42" s="260"/>
      <c r="Z42" s="260"/>
      <c r="AA42" s="260"/>
      <c r="AB42" s="260"/>
      <c r="AC42" s="268"/>
      <c r="AD42" s="268"/>
      <c r="AE42" s="268"/>
      <c r="AF42" s="268"/>
      <c r="AG42" s="268"/>
      <c r="AH42" s="268"/>
      <c r="AI42" s="268"/>
      <c r="AJ42" s="265"/>
      <c r="AK42" s="266"/>
      <c r="AL42" s="266"/>
      <c r="AM42" s="266"/>
      <c r="AN42" s="267"/>
      <c r="AP42" s="309"/>
      <c r="AQ42" s="310"/>
      <c r="AR42" s="583"/>
      <c r="AS42" s="583"/>
      <c r="AT42" s="583"/>
      <c r="AU42" s="583"/>
      <c r="AV42" s="190"/>
      <c r="AW42" s="190"/>
      <c r="AX42" s="190"/>
      <c r="AY42" s="190"/>
      <c r="AZ42" s="190"/>
      <c r="BA42" s="190"/>
      <c r="BB42" s="190"/>
      <c r="BC42" s="190"/>
      <c r="BD42" s="190"/>
      <c r="BE42" s="190"/>
      <c r="BF42" s="190"/>
      <c r="BG42" s="190"/>
      <c r="BH42" s="191"/>
      <c r="BI42" s="191"/>
      <c r="BJ42" s="191"/>
      <c r="BK42" s="191"/>
      <c r="BL42" s="191"/>
      <c r="BM42" s="191"/>
      <c r="BN42" s="190"/>
      <c r="BO42" s="190"/>
      <c r="BP42" s="190"/>
      <c r="BQ42" s="190"/>
      <c r="BR42" s="190"/>
      <c r="BS42" s="190"/>
      <c r="BT42" s="190"/>
      <c r="BU42" s="190"/>
      <c r="BV42" s="190"/>
      <c r="BW42" s="190"/>
      <c r="BX42" s="190"/>
      <c r="BY42" s="190"/>
      <c r="BZ42" s="191"/>
      <c r="CA42" s="191"/>
      <c r="CB42" s="191"/>
      <c r="CC42" s="191"/>
      <c r="CD42" s="191"/>
      <c r="CE42" s="191"/>
      <c r="CF42" s="191"/>
      <c r="CG42" s="191"/>
      <c r="CH42" s="191"/>
      <c r="CI42" s="191"/>
      <c r="CJ42" s="191"/>
      <c r="CK42" s="191"/>
      <c r="CL42" s="225"/>
      <c r="CM42" s="225"/>
      <c r="CN42" s="225"/>
      <c r="CO42" s="225"/>
      <c r="CP42" s="225"/>
      <c r="CQ42" s="225"/>
      <c r="CR42" s="225"/>
      <c r="CS42" s="225"/>
      <c r="CT42" s="225"/>
      <c r="CU42" s="226"/>
    </row>
    <row r="43" spans="2:99" ht="12" customHeight="1" x14ac:dyDescent="0.15">
      <c r="B43" s="272" t="s">
        <v>332</v>
      </c>
      <c r="C43" s="273"/>
      <c r="D43" s="273"/>
      <c r="E43" s="289" t="s">
        <v>433</v>
      </c>
      <c r="F43" s="289"/>
      <c r="G43" s="268"/>
      <c r="H43" s="268"/>
      <c r="I43" s="268"/>
      <c r="J43" s="268"/>
      <c r="K43" s="268"/>
      <c r="L43" s="268"/>
      <c r="M43" s="268"/>
      <c r="N43" s="184"/>
      <c r="O43" s="184"/>
      <c r="P43" s="184"/>
      <c r="Q43" s="184"/>
      <c r="R43" s="184"/>
      <c r="S43" s="184"/>
      <c r="T43" s="184"/>
      <c r="U43" s="184"/>
      <c r="V43" s="184"/>
      <c r="W43" s="184"/>
      <c r="X43" s="260">
        <f>N43-S43</f>
        <v>0</v>
      </c>
      <c r="Y43" s="260"/>
      <c r="Z43" s="260"/>
      <c r="AA43" s="260"/>
      <c r="AB43" s="260"/>
      <c r="AC43" s="268"/>
      <c r="AD43" s="268"/>
      <c r="AE43" s="268"/>
      <c r="AF43" s="268"/>
      <c r="AG43" s="268"/>
      <c r="AH43" s="268"/>
      <c r="AI43" s="268"/>
      <c r="AJ43" s="262"/>
      <c r="AK43" s="263"/>
      <c r="AL43" s="263"/>
      <c r="AM43" s="263"/>
      <c r="AN43" s="264"/>
      <c r="AP43" s="494" t="s">
        <v>7</v>
      </c>
      <c r="AQ43" s="276"/>
      <c r="AR43" s="276"/>
      <c r="AS43" s="276"/>
      <c r="AT43" s="276"/>
      <c r="AU43" s="276"/>
      <c r="AV43" s="311">
        <f>SUM(AV35:BA42)</f>
        <v>0</v>
      </c>
      <c r="AW43" s="312"/>
      <c r="AX43" s="312"/>
      <c r="AY43" s="312"/>
      <c r="AZ43" s="312"/>
      <c r="BA43" s="329"/>
      <c r="BB43" s="311">
        <f>SUM(BB35:BG42)</f>
        <v>0</v>
      </c>
      <c r="BC43" s="312"/>
      <c r="BD43" s="312"/>
      <c r="BE43" s="312"/>
      <c r="BF43" s="312"/>
      <c r="BG43" s="313"/>
      <c r="BH43" s="175" t="s">
        <v>140</v>
      </c>
      <c r="BI43" s="176"/>
      <c r="BJ43" s="176"/>
      <c r="BK43" s="176"/>
      <c r="BL43" s="176"/>
      <c r="BM43" s="177"/>
      <c r="BN43" s="175" t="s">
        <v>117</v>
      </c>
      <c r="BO43" s="176"/>
      <c r="BP43" s="176"/>
      <c r="BQ43" s="176"/>
      <c r="BR43" s="176"/>
      <c r="BS43" s="177"/>
      <c r="BT43" s="175" t="s">
        <v>135</v>
      </c>
      <c r="BU43" s="176"/>
      <c r="BV43" s="176"/>
      <c r="BW43" s="176"/>
      <c r="BX43" s="176"/>
      <c r="BY43" s="177"/>
      <c r="BZ43" s="196">
        <f>SUM(BZ35:CE42)</f>
        <v>0</v>
      </c>
      <c r="CA43" s="197"/>
      <c r="CB43" s="197"/>
      <c r="CC43" s="197"/>
      <c r="CD43" s="197"/>
      <c r="CE43" s="198"/>
      <c r="CF43" s="217">
        <f>SUM(CF35:CK42)</f>
        <v>0</v>
      </c>
      <c r="CG43" s="197"/>
      <c r="CH43" s="197"/>
      <c r="CI43" s="197"/>
      <c r="CJ43" s="197"/>
      <c r="CK43" s="198"/>
      <c r="CL43" s="221"/>
      <c r="CM43" s="221"/>
      <c r="CN43" s="221"/>
      <c r="CO43" s="221"/>
      <c r="CP43" s="221"/>
      <c r="CQ43" s="221"/>
      <c r="CR43" s="221"/>
      <c r="CS43" s="221"/>
      <c r="CT43" s="221"/>
      <c r="CU43" s="222"/>
    </row>
    <row r="44" spans="2:99" ht="12" customHeight="1" x14ac:dyDescent="0.15">
      <c r="B44" s="274"/>
      <c r="C44" s="273"/>
      <c r="D44" s="273"/>
      <c r="E44" s="289"/>
      <c r="F44" s="289"/>
      <c r="G44" s="268"/>
      <c r="H44" s="268"/>
      <c r="I44" s="268"/>
      <c r="J44" s="268"/>
      <c r="K44" s="268"/>
      <c r="L44" s="268"/>
      <c r="M44" s="268"/>
      <c r="N44" s="184"/>
      <c r="O44" s="184"/>
      <c r="P44" s="184"/>
      <c r="Q44" s="184"/>
      <c r="R44" s="184"/>
      <c r="S44" s="184"/>
      <c r="T44" s="184"/>
      <c r="U44" s="184"/>
      <c r="V44" s="184"/>
      <c r="W44" s="184"/>
      <c r="X44" s="260"/>
      <c r="Y44" s="260"/>
      <c r="Z44" s="260"/>
      <c r="AA44" s="260"/>
      <c r="AB44" s="260"/>
      <c r="AC44" s="268"/>
      <c r="AD44" s="268"/>
      <c r="AE44" s="268"/>
      <c r="AF44" s="268"/>
      <c r="AG44" s="268"/>
      <c r="AH44" s="268"/>
      <c r="AI44" s="268"/>
      <c r="AJ44" s="265"/>
      <c r="AK44" s="266"/>
      <c r="AL44" s="266"/>
      <c r="AM44" s="266"/>
      <c r="AN44" s="267"/>
      <c r="AP44" s="494"/>
      <c r="AQ44" s="276"/>
      <c r="AR44" s="276"/>
      <c r="AS44" s="276"/>
      <c r="AT44" s="276"/>
      <c r="AU44" s="276"/>
      <c r="AV44" s="314"/>
      <c r="AW44" s="315"/>
      <c r="AX44" s="315"/>
      <c r="AY44" s="315"/>
      <c r="AZ44" s="315"/>
      <c r="BA44" s="330"/>
      <c r="BB44" s="314"/>
      <c r="BC44" s="315"/>
      <c r="BD44" s="315"/>
      <c r="BE44" s="315"/>
      <c r="BF44" s="315"/>
      <c r="BG44" s="316"/>
      <c r="BH44" s="192" t="s">
        <v>329</v>
      </c>
      <c r="BI44" s="193"/>
      <c r="BJ44" s="178">
        <f>SUM(BH35:BM42)</f>
        <v>0</v>
      </c>
      <c r="BK44" s="179"/>
      <c r="BL44" s="179"/>
      <c r="BM44" s="180"/>
      <c r="BN44" s="192" t="s">
        <v>330</v>
      </c>
      <c r="BO44" s="193"/>
      <c r="BP44" s="178">
        <f>SUM(BN35:BS42)</f>
        <v>0</v>
      </c>
      <c r="BQ44" s="179"/>
      <c r="BR44" s="179"/>
      <c r="BS44" s="180"/>
      <c r="BT44" s="192" t="s">
        <v>331</v>
      </c>
      <c r="BU44" s="193"/>
      <c r="BV44" s="178">
        <f>SUM(BT35:BY42)</f>
        <v>0</v>
      </c>
      <c r="BW44" s="179"/>
      <c r="BX44" s="179"/>
      <c r="BY44" s="180"/>
      <c r="BZ44" s="199"/>
      <c r="CA44" s="200"/>
      <c r="CB44" s="200"/>
      <c r="CC44" s="200"/>
      <c r="CD44" s="200"/>
      <c r="CE44" s="178"/>
      <c r="CF44" s="218"/>
      <c r="CG44" s="200"/>
      <c r="CH44" s="200"/>
      <c r="CI44" s="200"/>
      <c r="CJ44" s="200"/>
      <c r="CK44" s="178"/>
      <c r="CL44" s="221"/>
      <c r="CM44" s="221"/>
      <c r="CN44" s="221"/>
      <c r="CO44" s="221"/>
      <c r="CP44" s="221"/>
      <c r="CQ44" s="221"/>
      <c r="CR44" s="221"/>
      <c r="CS44" s="221"/>
      <c r="CT44" s="221"/>
      <c r="CU44" s="222"/>
    </row>
    <row r="45" spans="2:99" ht="12" customHeight="1" x14ac:dyDescent="0.15">
      <c r="B45" s="272" t="s">
        <v>170</v>
      </c>
      <c r="C45" s="273"/>
      <c r="D45" s="273"/>
      <c r="E45" s="188" t="s">
        <v>434</v>
      </c>
      <c r="F45" s="188"/>
      <c r="G45" s="268"/>
      <c r="H45" s="268"/>
      <c r="I45" s="268"/>
      <c r="J45" s="268"/>
      <c r="K45" s="268"/>
      <c r="L45" s="268"/>
      <c r="M45" s="268"/>
      <c r="N45" s="184"/>
      <c r="O45" s="184"/>
      <c r="P45" s="184"/>
      <c r="Q45" s="184"/>
      <c r="R45" s="184"/>
      <c r="S45" s="184"/>
      <c r="T45" s="184"/>
      <c r="U45" s="184"/>
      <c r="V45" s="184"/>
      <c r="W45" s="184"/>
      <c r="X45" s="260">
        <f>N45-S45</f>
        <v>0</v>
      </c>
      <c r="Y45" s="260"/>
      <c r="Z45" s="260"/>
      <c r="AA45" s="260"/>
      <c r="AB45" s="260"/>
      <c r="AC45" s="268"/>
      <c r="AD45" s="268"/>
      <c r="AE45" s="268"/>
      <c r="AF45" s="268"/>
      <c r="AG45" s="268"/>
      <c r="AH45" s="268"/>
      <c r="AI45" s="268"/>
      <c r="AJ45" s="262"/>
      <c r="AK45" s="263"/>
      <c r="AL45" s="263"/>
      <c r="AM45" s="263"/>
      <c r="AN45" s="264"/>
      <c r="AP45" s="494"/>
      <c r="AQ45" s="276"/>
      <c r="AR45" s="276"/>
      <c r="AS45" s="276"/>
      <c r="AT45" s="276"/>
      <c r="AU45" s="276"/>
      <c r="AV45" s="317"/>
      <c r="AW45" s="318"/>
      <c r="AX45" s="318"/>
      <c r="AY45" s="318"/>
      <c r="AZ45" s="318"/>
      <c r="BA45" s="331"/>
      <c r="BB45" s="317"/>
      <c r="BC45" s="318"/>
      <c r="BD45" s="318"/>
      <c r="BE45" s="318"/>
      <c r="BF45" s="318"/>
      <c r="BG45" s="319"/>
      <c r="BH45" s="194"/>
      <c r="BI45" s="195"/>
      <c r="BJ45" s="181"/>
      <c r="BK45" s="182"/>
      <c r="BL45" s="182"/>
      <c r="BM45" s="183"/>
      <c r="BN45" s="194"/>
      <c r="BO45" s="195"/>
      <c r="BP45" s="181"/>
      <c r="BQ45" s="182"/>
      <c r="BR45" s="182"/>
      <c r="BS45" s="183"/>
      <c r="BT45" s="194"/>
      <c r="BU45" s="195"/>
      <c r="BV45" s="181"/>
      <c r="BW45" s="182"/>
      <c r="BX45" s="182"/>
      <c r="BY45" s="183"/>
      <c r="BZ45" s="201"/>
      <c r="CA45" s="202"/>
      <c r="CB45" s="202"/>
      <c r="CC45" s="202"/>
      <c r="CD45" s="202"/>
      <c r="CE45" s="181"/>
      <c r="CF45" s="219"/>
      <c r="CG45" s="202"/>
      <c r="CH45" s="202"/>
      <c r="CI45" s="202"/>
      <c r="CJ45" s="202"/>
      <c r="CK45" s="181"/>
      <c r="CL45" s="221"/>
      <c r="CM45" s="221"/>
      <c r="CN45" s="221"/>
      <c r="CO45" s="221"/>
      <c r="CP45" s="221"/>
      <c r="CQ45" s="221"/>
      <c r="CR45" s="221"/>
      <c r="CS45" s="221"/>
      <c r="CT45" s="221"/>
      <c r="CU45" s="222"/>
    </row>
    <row r="46" spans="2:99" ht="12" customHeight="1" x14ac:dyDescent="0.15">
      <c r="B46" s="274"/>
      <c r="C46" s="273"/>
      <c r="D46" s="273"/>
      <c r="E46" s="188"/>
      <c r="F46" s="188"/>
      <c r="G46" s="268"/>
      <c r="H46" s="268"/>
      <c r="I46" s="268"/>
      <c r="J46" s="268"/>
      <c r="K46" s="268"/>
      <c r="L46" s="268"/>
      <c r="M46" s="268"/>
      <c r="N46" s="184"/>
      <c r="O46" s="184"/>
      <c r="P46" s="184"/>
      <c r="Q46" s="184"/>
      <c r="R46" s="184"/>
      <c r="S46" s="184"/>
      <c r="T46" s="184"/>
      <c r="U46" s="184"/>
      <c r="V46" s="184"/>
      <c r="W46" s="184"/>
      <c r="X46" s="260"/>
      <c r="Y46" s="260"/>
      <c r="Z46" s="260"/>
      <c r="AA46" s="260"/>
      <c r="AB46" s="260"/>
      <c r="AC46" s="268"/>
      <c r="AD46" s="268"/>
      <c r="AE46" s="268"/>
      <c r="AF46" s="268"/>
      <c r="AG46" s="268"/>
      <c r="AH46" s="268"/>
      <c r="AI46" s="268"/>
      <c r="AJ46" s="265"/>
      <c r="AK46" s="266"/>
      <c r="AL46" s="266"/>
      <c r="AM46" s="266"/>
      <c r="AN46" s="267"/>
      <c r="BH46" s="7"/>
      <c r="BN46" s="8"/>
      <c r="BT46" s="8"/>
      <c r="BU46" s="8"/>
      <c r="BV46" s="8"/>
    </row>
    <row r="47" spans="2:99" ht="12" customHeight="1" x14ac:dyDescent="0.15">
      <c r="B47" s="272" t="s">
        <v>171</v>
      </c>
      <c r="C47" s="293"/>
      <c r="D47" s="293"/>
      <c r="E47" s="478" t="s">
        <v>435</v>
      </c>
      <c r="F47" s="478"/>
      <c r="G47" s="268"/>
      <c r="H47" s="268"/>
      <c r="I47" s="268"/>
      <c r="J47" s="268"/>
      <c r="K47" s="268"/>
      <c r="L47" s="268"/>
      <c r="M47" s="268"/>
      <c r="N47" s="184"/>
      <c r="O47" s="184"/>
      <c r="P47" s="184"/>
      <c r="Q47" s="184"/>
      <c r="R47" s="184"/>
      <c r="S47" s="184"/>
      <c r="T47" s="184"/>
      <c r="U47" s="184"/>
      <c r="V47" s="184"/>
      <c r="W47" s="184"/>
      <c r="X47" s="260">
        <f>N47-S47</f>
        <v>0</v>
      </c>
      <c r="Y47" s="260"/>
      <c r="Z47" s="260"/>
      <c r="AA47" s="260"/>
      <c r="AB47" s="260"/>
      <c r="AC47" s="268"/>
      <c r="AD47" s="268"/>
      <c r="AE47" s="268"/>
      <c r="AF47" s="268"/>
      <c r="AG47" s="268"/>
      <c r="AH47" s="268"/>
      <c r="AI47" s="268"/>
      <c r="AJ47" s="262"/>
      <c r="AK47" s="263"/>
      <c r="AL47" s="263"/>
      <c r="AM47" s="263"/>
      <c r="AN47" s="264"/>
      <c r="AP47" s="463" t="s">
        <v>443</v>
      </c>
      <c r="AQ47" s="220"/>
      <c r="AR47" s="220"/>
      <c r="AS47" s="220"/>
      <c r="AT47" s="220"/>
      <c r="AU47" s="220"/>
      <c r="AV47" s="213" t="s">
        <v>452</v>
      </c>
      <c r="AW47" s="213"/>
      <c r="AX47" s="213"/>
      <c r="AY47" s="213"/>
      <c r="AZ47" s="213"/>
      <c r="BA47" s="213"/>
      <c r="BB47" s="213" t="s">
        <v>186</v>
      </c>
      <c r="BC47" s="220"/>
      <c r="BD47" s="220"/>
      <c r="BE47" s="220"/>
      <c r="BF47" s="220"/>
      <c r="BG47" s="220"/>
      <c r="BH47" s="220" t="s">
        <v>205</v>
      </c>
      <c r="BI47" s="220"/>
      <c r="BJ47" s="220"/>
      <c r="BK47" s="220"/>
      <c r="BL47" s="220"/>
      <c r="BM47" s="220"/>
      <c r="BN47" s="220"/>
      <c r="BO47" s="220"/>
      <c r="BP47" s="220"/>
      <c r="BQ47" s="220"/>
      <c r="BR47" s="220"/>
      <c r="BS47" s="220"/>
      <c r="BT47" s="220"/>
      <c r="BU47" s="220"/>
      <c r="BV47" s="220"/>
      <c r="BW47" s="220"/>
      <c r="BX47" s="220"/>
      <c r="BY47" s="220"/>
      <c r="BZ47" s="220"/>
      <c r="CA47" s="220"/>
      <c r="CB47" s="220"/>
      <c r="CC47" s="220"/>
      <c r="CD47" s="220"/>
      <c r="CE47" s="220"/>
      <c r="CF47" s="213" t="s">
        <v>158</v>
      </c>
      <c r="CG47" s="213"/>
      <c r="CH47" s="213"/>
      <c r="CI47" s="213"/>
      <c r="CJ47" s="213"/>
      <c r="CK47" s="213"/>
      <c r="CL47" s="213" t="s">
        <v>191</v>
      </c>
      <c r="CM47" s="220"/>
      <c r="CN47" s="220"/>
      <c r="CO47" s="220"/>
      <c r="CP47" s="220"/>
      <c r="CQ47" s="220"/>
      <c r="CR47" s="207" t="s">
        <v>429</v>
      </c>
      <c r="CS47" s="207"/>
      <c r="CT47" s="207"/>
      <c r="CU47" s="208"/>
    </row>
    <row r="48" spans="2:99" ht="12" customHeight="1" x14ac:dyDescent="0.15">
      <c r="B48" s="272"/>
      <c r="C48" s="293"/>
      <c r="D48" s="293"/>
      <c r="E48" s="478"/>
      <c r="F48" s="478"/>
      <c r="G48" s="268"/>
      <c r="H48" s="268"/>
      <c r="I48" s="268"/>
      <c r="J48" s="268"/>
      <c r="K48" s="268"/>
      <c r="L48" s="268"/>
      <c r="M48" s="268"/>
      <c r="N48" s="184"/>
      <c r="O48" s="184"/>
      <c r="P48" s="184"/>
      <c r="Q48" s="184"/>
      <c r="R48" s="184"/>
      <c r="S48" s="184"/>
      <c r="T48" s="184"/>
      <c r="U48" s="184"/>
      <c r="V48" s="184"/>
      <c r="W48" s="184"/>
      <c r="X48" s="260"/>
      <c r="Y48" s="260"/>
      <c r="Z48" s="260"/>
      <c r="AA48" s="260"/>
      <c r="AB48" s="260"/>
      <c r="AC48" s="268"/>
      <c r="AD48" s="268"/>
      <c r="AE48" s="268"/>
      <c r="AF48" s="268"/>
      <c r="AG48" s="268"/>
      <c r="AH48" s="268"/>
      <c r="AI48" s="268"/>
      <c r="AJ48" s="265"/>
      <c r="AK48" s="266"/>
      <c r="AL48" s="266"/>
      <c r="AM48" s="266"/>
      <c r="AN48" s="267"/>
      <c r="AP48" s="246"/>
      <c r="AQ48" s="188"/>
      <c r="AR48" s="188"/>
      <c r="AS48" s="188"/>
      <c r="AT48" s="188"/>
      <c r="AU48" s="188"/>
      <c r="AV48" s="214"/>
      <c r="AW48" s="214"/>
      <c r="AX48" s="214"/>
      <c r="AY48" s="214"/>
      <c r="AZ48" s="214"/>
      <c r="BA48" s="214"/>
      <c r="BB48" s="188"/>
      <c r="BC48" s="188"/>
      <c r="BD48" s="188"/>
      <c r="BE48" s="188"/>
      <c r="BF48" s="188"/>
      <c r="BG48" s="188"/>
      <c r="BH48" s="188"/>
      <c r="BI48" s="188"/>
      <c r="BJ48" s="188"/>
      <c r="BK48" s="188"/>
      <c r="BL48" s="188"/>
      <c r="BM48" s="188"/>
      <c r="BN48" s="188"/>
      <c r="BO48" s="188"/>
      <c r="BP48" s="188"/>
      <c r="BQ48" s="188"/>
      <c r="BR48" s="188"/>
      <c r="BS48" s="188"/>
      <c r="BT48" s="188"/>
      <c r="BU48" s="188"/>
      <c r="BV48" s="188"/>
      <c r="BW48" s="188"/>
      <c r="BX48" s="188"/>
      <c r="BY48" s="188"/>
      <c r="BZ48" s="188"/>
      <c r="CA48" s="188"/>
      <c r="CB48" s="188"/>
      <c r="CC48" s="188"/>
      <c r="CD48" s="188"/>
      <c r="CE48" s="188"/>
      <c r="CF48" s="214"/>
      <c r="CG48" s="214"/>
      <c r="CH48" s="214"/>
      <c r="CI48" s="214"/>
      <c r="CJ48" s="214"/>
      <c r="CK48" s="214"/>
      <c r="CL48" s="188"/>
      <c r="CM48" s="188"/>
      <c r="CN48" s="188"/>
      <c r="CO48" s="188"/>
      <c r="CP48" s="188"/>
      <c r="CQ48" s="188"/>
      <c r="CR48" s="209"/>
      <c r="CS48" s="209"/>
      <c r="CT48" s="209"/>
      <c r="CU48" s="210"/>
    </row>
    <row r="49" spans="2:99" ht="12" customHeight="1" x14ac:dyDescent="0.15">
      <c r="B49" s="272"/>
      <c r="C49" s="293"/>
      <c r="D49" s="293"/>
      <c r="E49" s="478"/>
      <c r="F49" s="478"/>
      <c r="G49" s="268"/>
      <c r="H49" s="268"/>
      <c r="I49" s="268"/>
      <c r="J49" s="268"/>
      <c r="K49" s="268"/>
      <c r="L49" s="268"/>
      <c r="M49" s="268"/>
      <c r="N49" s="184"/>
      <c r="O49" s="184"/>
      <c r="P49" s="184"/>
      <c r="Q49" s="184"/>
      <c r="R49" s="184"/>
      <c r="S49" s="184"/>
      <c r="T49" s="184"/>
      <c r="U49" s="184"/>
      <c r="V49" s="184"/>
      <c r="W49" s="184"/>
      <c r="X49" s="260">
        <f>N49-S49</f>
        <v>0</v>
      </c>
      <c r="Y49" s="260"/>
      <c r="Z49" s="260"/>
      <c r="AA49" s="260"/>
      <c r="AB49" s="260"/>
      <c r="AC49" s="268"/>
      <c r="AD49" s="268"/>
      <c r="AE49" s="268"/>
      <c r="AF49" s="268"/>
      <c r="AG49" s="268"/>
      <c r="AH49" s="268"/>
      <c r="AI49" s="268"/>
      <c r="AJ49" s="262"/>
      <c r="AK49" s="263"/>
      <c r="AL49" s="263"/>
      <c r="AM49" s="263"/>
      <c r="AN49" s="264"/>
      <c r="AP49" s="246"/>
      <c r="AQ49" s="188"/>
      <c r="AR49" s="188"/>
      <c r="AS49" s="188"/>
      <c r="AT49" s="188"/>
      <c r="AU49" s="188"/>
      <c r="AV49" s="214"/>
      <c r="AW49" s="214"/>
      <c r="AX49" s="214"/>
      <c r="AY49" s="214"/>
      <c r="AZ49" s="214"/>
      <c r="BA49" s="214"/>
      <c r="BB49" s="188"/>
      <c r="BC49" s="188"/>
      <c r="BD49" s="188"/>
      <c r="BE49" s="188"/>
      <c r="BF49" s="188"/>
      <c r="BG49" s="188"/>
      <c r="BH49" s="188" t="s">
        <v>187</v>
      </c>
      <c r="BI49" s="188"/>
      <c r="BJ49" s="188"/>
      <c r="BK49" s="188"/>
      <c r="BL49" s="188"/>
      <c r="BM49" s="188"/>
      <c r="BN49" s="188" t="s">
        <v>188</v>
      </c>
      <c r="BO49" s="188"/>
      <c r="BP49" s="188"/>
      <c r="BQ49" s="188"/>
      <c r="BR49" s="188"/>
      <c r="BS49" s="188"/>
      <c r="BT49" s="188" t="s">
        <v>189</v>
      </c>
      <c r="BU49" s="188"/>
      <c r="BV49" s="188"/>
      <c r="BW49" s="188"/>
      <c r="BX49" s="188"/>
      <c r="BY49" s="188"/>
      <c r="BZ49" s="188" t="s">
        <v>183</v>
      </c>
      <c r="CA49" s="188"/>
      <c r="CB49" s="188"/>
      <c r="CC49" s="188"/>
      <c r="CD49" s="188"/>
      <c r="CE49" s="188"/>
      <c r="CF49" s="215"/>
      <c r="CG49" s="215"/>
      <c r="CH49" s="215"/>
      <c r="CI49" s="215"/>
      <c r="CJ49" s="215"/>
      <c r="CK49" s="215"/>
      <c r="CL49" s="188"/>
      <c r="CM49" s="188"/>
      <c r="CN49" s="188"/>
      <c r="CO49" s="188"/>
      <c r="CP49" s="188"/>
      <c r="CQ49" s="188"/>
      <c r="CR49" s="209"/>
      <c r="CS49" s="209"/>
      <c r="CT49" s="209"/>
      <c r="CU49" s="210"/>
    </row>
    <row r="50" spans="2:99" ht="12" customHeight="1" x14ac:dyDescent="0.15">
      <c r="B50" s="465"/>
      <c r="C50" s="466"/>
      <c r="D50" s="466"/>
      <c r="E50" s="479"/>
      <c r="F50" s="479"/>
      <c r="G50" s="306"/>
      <c r="H50" s="306"/>
      <c r="I50" s="306"/>
      <c r="J50" s="306"/>
      <c r="K50" s="306"/>
      <c r="L50" s="306"/>
      <c r="M50" s="306"/>
      <c r="N50" s="190"/>
      <c r="O50" s="190"/>
      <c r="P50" s="190"/>
      <c r="Q50" s="190"/>
      <c r="R50" s="190"/>
      <c r="S50" s="190"/>
      <c r="T50" s="190"/>
      <c r="U50" s="190"/>
      <c r="V50" s="190"/>
      <c r="W50" s="190"/>
      <c r="X50" s="473"/>
      <c r="Y50" s="473"/>
      <c r="Z50" s="473"/>
      <c r="AA50" s="473"/>
      <c r="AB50" s="473"/>
      <c r="AC50" s="306"/>
      <c r="AD50" s="306"/>
      <c r="AE50" s="306"/>
      <c r="AF50" s="306"/>
      <c r="AG50" s="306"/>
      <c r="AH50" s="306"/>
      <c r="AI50" s="306"/>
      <c r="AJ50" s="269"/>
      <c r="AK50" s="270"/>
      <c r="AL50" s="270"/>
      <c r="AM50" s="270"/>
      <c r="AN50" s="271"/>
      <c r="AP50" s="431"/>
      <c r="AQ50" s="189"/>
      <c r="AR50" s="189"/>
      <c r="AS50" s="189"/>
      <c r="AT50" s="189"/>
      <c r="AU50" s="189"/>
      <c r="AV50" s="189" t="s">
        <v>185</v>
      </c>
      <c r="AW50" s="189"/>
      <c r="AX50" s="189"/>
      <c r="AY50" s="189"/>
      <c r="AZ50" s="189"/>
      <c r="BA50" s="189"/>
      <c r="BB50" s="189"/>
      <c r="BC50" s="189"/>
      <c r="BD50" s="189"/>
      <c r="BE50" s="189"/>
      <c r="BF50" s="189"/>
      <c r="BG50" s="189"/>
      <c r="BH50" s="189"/>
      <c r="BI50" s="189"/>
      <c r="BJ50" s="189"/>
      <c r="BK50" s="189"/>
      <c r="BL50" s="189"/>
      <c r="BM50" s="189"/>
      <c r="BN50" s="189"/>
      <c r="BO50" s="189"/>
      <c r="BP50" s="189"/>
      <c r="BQ50" s="189"/>
      <c r="BR50" s="189"/>
      <c r="BS50" s="189"/>
      <c r="BT50" s="189"/>
      <c r="BU50" s="189"/>
      <c r="BV50" s="189"/>
      <c r="BW50" s="189"/>
      <c r="BX50" s="189"/>
      <c r="BY50" s="189"/>
      <c r="BZ50" s="189"/>
      <c r="CA50" s="189"/>
      <c r="CB50" s="189"/>
      <c r="CC50" s="189"/>
      <c r="CD50" s="189"/>
      <c r="CE50" s="189"/>
      <c r="CF50" s="216" t="s">
        <v>190</v>
      </c>
      <c r="CG50" s="216"/>
      <c r="CH50" s="216"/>
      <c r="CI50" s="216"/>
      <c r="CJ50" s="216"/>
      <c r="CK50" s="216"/>
      <c r="CL50" s="189"/>
      <c r="CM50" s="189"/>
      <c r="CN50" s="189"/>
      <c r="CO50" s="189"/>
      <c r="CP50" s="189"/>
      <c r="CQ50" s="189"/>
      <c r="CR50" s="211"/>
      <c r="CS50" s="211"/>
      <c r="CT50" s="211"/>
      <c r="CU50" s="212"/>
    </row>
    <row r="51" spans="2:99" ht="12" customHeight="1" x14ac:dyDescent="0.15">
      <c r="B51" s="494" t="s">
        <v>7</v>
      </c>
      <c r="C51" s="276"/>
      <c r="D51" s="276"/>
      <c r="E51" s="276"/>
      <c r="F51" s="276"/>
      <c r="G51" s="599"/>
      <c r="H51" s="599"/>
      <c r="I51" s="599"/>
      <c r="J51" s="599"/>
      <c r="K51" s="599"/>
      <c r="L51" s="599"/>
      <c r="M51" s="600"/>
      <c r="N51" s="474" t="s">
        <v>253</v>
      </c>
      <c r="O51" s="475"/>
      <c r="P51" s="469">
        <f>SUM(N29:R50)</f>
        <v>0</v>
      </c>
      <c r="Q51" s="469"/>
      <c r="R51" s="470"/>
      <c r="S51" s="467">
        <f>SUM(S29:W50)</f>
        <v>0</v>
      </c>
      <c r="T51" s="467"/>
      <c r="U51" s="467"/>
      <c r="V51" s="467"/>
      <c r="W51" s="467"/>
      <c r="X51" s="591" t="s">
        <v>333</v>
      </c>
      <c r="Y51" s="592"/>
      <c r="Z51" s="469">
        <f>SUM(X29:AB50)</f>
        <v>0</v>
      </c>
      <c r="AA51" s="469"/>
      <c r="AB51" s="470"/>
      <c r="AC51" s="459"/>
      <c r="AD51" s="459"/>
      <c r="AE51" s="459"/>
      <c r="AF51" s="459"/>
      <c r="AG51" s="459"/>
      <c r="AH51" s="459"/>
      <c r="AI51" s="459"/>
      <c r="AJ51" s="459"/>
      <c r="AK51" s="459"/>
      <c r="AL51" s="459"/>
      <c r="AM51" s="459"/>
      <c r="AN51" s="460"/>
      <c r="AP51" s="634" t="s">
        <v>437</v>
      </c>
      <c r="AQ51" s="561"/>
      <c r="AR51" s="628" t="s">
        <v>24</v>
      </c>
      <c r="AS51" s="628"/>
      <c r="AT51" s="628"/>
      <c r="AU51" s="628"/>
      <c r="AV51" s="187"/>
      <c r="AW51" s="187"/>
      <c r="AX51" s="187"/>
      <c r="AY51" s="187"/>
      <c r="AZ51" s="187"/>
      <c r="BA51" s="187"/>
      <c r="BB51" s="584"/>
      <c r="BC51" s="584"/>
      <c r="BD51" s="584"/>
      <c r="BE51" s="584"/>
      <c r="BF51" s="584"/>
      <c r="BG51" s="584"/>
      <c r="BH51" s="187"/>
      <c r="BI51" s="187"/>
      <c r="BJ51" s="187"/>
      <c r="BK51" s="187"/>
      <c r="BL51" s="187"/>
      <c r="BM51" s="187"/>
      <c r="BN51" s="187"/>
      <c r="BO51" s="187"/>
      <c r="BP51" s="187"/>
      <c r="BQ51" s="187"/>
      <c r="BR51" s="187"/>
      <c r="BS51" s="187"/>
      <c r="BT51" s="187"/>
      <c r="BU51" s="187"/>
      <c r="BV51" s="187"/>
      <c r="BW51" s="187"/>
      <c r="BX51" s="187"/>
      <c r="BY51" s="187"/>
      <c r="BZ51" s="185">
        <f>SUM(BH51:BY52)</f>
        <v>0</v>
      </c>
      <c r="CA51" s="185"/>
      <c r="CB51" s="185"/>
      <c r="CC51" s="185"/>
      <c r="CD51" s="185"/>
      <c r="CE51" s="185"/>
      <c r="CF51" s="185">
        <f>AV51+BB51-BH51</f>
        <v>0</v>
      </c>
      <c r="CG51" s="185"/>
      <c r="CH51" s="185"/>
      <c r="CI51" s="185"/>
      <c r="CJ51" s="185"/>
      <c r="CK51" s="185"/>
      <c r="CL51" s="185">
        <f>CF51-SUM(AV51:BG52)</f>
        <v>0</v>
      </c>
      <c r="CM51" s="185"/>
      <c r="CN51" s="185"/>
      <c r="CO51" s="185"/>
      <c r="CP51" s="185"/>
      <c r="CQ51" s="185"/>
      <c r="CR51" s="203"/>
      <c r="CS51" s="203"/>
      <c r="CT51" s="203"/>
      <c r="CU51" s="204"/>
    </row>
    <row r="52" spans="2:99" ht="12" customHeight="1" x14ac:dyDescent="0.15">
      <c r="B52" s="494"/>
      <c r="C52" s="276"/>
      <c r="D52" s="276"/>
      <c r="E52" s="276"/>
      <c r="F52" s="276"/>
      <c r="G52" s="599"/>
      <c r="H52" s="599"/>
      <c r="I52" s="599"/>
      <c r="J52" s="599"/>
      <c r="K52" s="599"/>
      <c r="L52" s="599"/>
      <c r="M52" s="600"/>
      <c r="N52" s="476"/>
      <c r="O52" s="477"/>
      <c r="P52" s="471"/>
      <c r="Q52" s="471"/>
      <c r="R52" s="472"/>
      <c r="S52" s="468"/>
      <c r="T52" s="468"/>
      <c r="U52" s="468"/>
      <c r="V52" s="468"/>
      <c r="W52" s="468"/>
      <c r="X52" s="593"/>
      <c r="Y52" s="594"/>
      <c r="Z52" s="471"/>
      <c r="AA52" s="471"/>
      <c r="AB52" s="472"/>
      <c r="AC52" s="461"/>
      <c r="AD52" s="461"/>
      <c r="AE52" s="461"/>
      <c r="AF52" s="461"/>
      <c r="AG52" s="461"/>
      <c r="AH52" s="461"/>
      <c r="AI52" s="461"/>
      <c r="AJ52" s="461"/>
      <c r="AK52" s="461"/>
      <c r="AL52" s="461"/>
      <c r="AM52" s="461"/>
      <c r="AN52" s="462"/>
      <c r="AP52" s="635"/>
      <c r="AQ52" s="562"/>
      <c r="AR52" s="304"/>
      <c r="AS52" s="304"/>
      <c r="AT52" s="304"/>
      <c r="AU52" s="304"/>
      <c r="AV52" s="184"/>
      <c r="AW52" s="184"/>
      <c r="AX52" s="184"/>
      <c r="AY52" s="184"/>
      <c r="AZ52" s="184"/>
      <c r="BA52" s="184"/>
      <c r="BB52" s="585"/>
      <c r="BC52" s="585"/>
      <c r="BD52" s="585"/>
      <c r="BE52" s="585"/>
      <c r="BF52" s="585"/>
      <c r="BG52" s="585"/>
      <c r="BH52" s="184"/>
      <c r="BI52" s="184"/>
      <c r="BJ52" s="184"/>
      <c r="BK52" s="184"/>
      <c r="BL52" s="184"/>
      <c r="BM52" s="184"/>
      <c r="BN52" s="184"/>
      <c r="BO52" s="184"/>
      <c r="BP52" s="184"/>
      <c r="BQ52" s="184"/>
      <c r="BR52" s="184"/>
      <c r="BS52" s="184"/>
      <c r="BT52" s="184"/>
      <c r="BU52" s="184"/>
      <c r="BV52" s="184"/>
      <c r="BW52" s="184"/>
      <c r="BX52" s="184"/>
      <c r="BY52" s="184"/>
      <c r="BZ52" s="186"/>
      <c r="CA52" s="186"/>
      <c r="CB52" s="186"/>
      <c r="CC52" s="186"/>
      <c r="CD52" s="186"/>
      <c r="CE52" s="186"/>
      <c r="CF52" s="186"/>
      <c r="CG52" s="186"/>
      <c r="CH52" s="186"/>
      <c r="CI52" s="186"/>
      <c r="CJ52" s="186"/>
      <c r="CK52" s="186"/>
      <c r="CL52" s="186"/>
      <c r="CM52" s="186"/>
      <c r="CN52" s="186"/>
      <c r="CO52" s="186"/>
      <c r="CP52" s="186"/>
      <c r="CQ52" s="186"/>
      <c r="CR52" s="205"/>
      <c r="CS52" s="205"/>
      <c r="CT52" s="205"/>
      <c r="CU52" s="206"/>
    </row>
    <row r="53" spans="2:99" ht="12" customHeight="1" x14ac:dyDescent="0.15">
      <c r="B53" s="502" t="s">
        <v>176</v>
      </c>
      <c r="C53" s="377"/>
      <c r="D53" s="377"/>
      <c r="E53" s="377"/>
      <c r="F53" s="377"/>
      <c r="G53" s="377"/>
      <c r="H53" s="377"/>
      <c r="I53" s="377"/>
      <c r="J53" s="377"/>
      <c r="K53" s="377"/>
      <c r="L53" s="377"/>
      <c r="M53" s="377"/>
      <c r="N53" s="377"/>
      <c r="O53" s="377"/>
      <c r="P53" s="377"/>
      <c r="Q53" s="377"/>
      <c r="R53" s="377"/>
      <c r="S53" s="377"/>
      <c r="T53" s="377"/>
      <c r="U53" s="377"/>
      <c r="V53" s="377"/>
      <c r="W53" s="377"/>
      <c r="AP53" s="635"/>
      <c r="AQ53" s="562"/>
      <c r="AR53" s="304" t="s">
        <v>25</v>
      </c>
      <c r="AS53" s="304"/>
      <c r="AT53" s="304"/>
      <c r="AU53" s="304"/>
      <c r="AV53" s="184"/>
      <c r="AW53" s="184"/>
      <c r="AX53" s="184"/>
      <c r="AY53" s="184"/>
      <c r="AZ53" s="184"/>
      <c r="BA53" s="184"/>
      <c r="BB53" s="585"/>
      <c r="BC53" s="585"/>
      <c r="BD53" s="585"/>
      <c r="BE53" s="585"/>
      <c r="BF53" s="585"/>
      <c r="BG53" s="585"/>
      <c r="BH53" s="184"/>
      <c r="BI53" s="184"/>
      <c r="BJ53" s="184"/>
      <c r="BK53" s="184"/>
      <c r="BL53" s="184"/>
      <c r="BM53" s="184"/>
      <c r="BN53" s="184"/>
      <c r="BO53" s="184"/>
      <c r="BP53" s="184"/>
      <c r="BQ53" s="184"/>
      <c r="BR53" s="184"/>
      <c r="BS53" s="184"/>
      <c r="BT53" s="184"/>
      <c r="BU53" s="184"/>
      <c r="BV53" s="184"/>
      <c r="BW53" s="184"/>
      <c r="BX53" s="184"/>
      <c r="BY53" s="184"/>
      <c r="BZ53" s="186">
        <f>SUM(BH53:BY54)</f>
        <v>0</v>
      </c>
      <c r="CA53" s="186"/>
      <c r="CB53" s="186"/>
      <c r="CC53" s="186"/>
      <c r="CD53" s="186"/>
      <c r="CE53" s="186"/>
      <c r="CF53" s="186">
        <f>AV53+BB53-BH53</f>
        <v>0</v>
      </c>
      <c r="CG53" s="186"/>
      <c r="CH53" s="186"/>
      <c r="CI53" s="186"/>
      <c r="CJ53" s="186"/>
      <c r="CK53" s="186"/>
      <c r="CL53" s="186">
        <f>CF53-SUM(AV53:BG54)</f>
        <v>0</v>
      </c>
      <c r="CM53" s="186"/>
      <c r="CN53" s="186"/>
      <c r="CO53" s="186"/>
      <c r="CP53" s="186"/>
      <c r="CQ53" s="186"/>
      <c r="CR53" s="247"/>
      <c r="CS53" s="247"/>
      <c r="CT53" s="247"/>
      <c r="CU53" s="326"/>
    </row>
    <row r="54" spans="2:99" ht="12" customHeight="1" x14ac:dyDescent="0.15">
      <c r="B54" s="377"/>
      <c r="C54" s="377"/>
      <c r="D54" s="377"/>
      <c r="E54" s="377"/>
      <c r="F54" s="377"/>
      <c r="G54" s="377"/>
      <c r="H54" s="377"/>
      <c r="I54" s="377"/>
      <c r="J54" s="377"/>
      <c r="K54" s="377"/>
      <c r="L54" s="377"/>
      <c r="M54" s="377"/>
      <c r="N54" s="377"/>
      <c r="O54" s="377"/>
      <c r="P54" s="377"/>
      <c r="Q54" s="377"/>
      <c r="R54" s="377"/>
      <c r="S54" s="377"/>
      <c r="T54" s="377"/>
      <c r="U54" s="377"/>
      <c r="V54" s="377"/>
      <c r="W54" s="377"/>
      <c r="AP54" s="635"/>
      <c r="AQ54" s="562"/>
      <c r="AR54" s="304"/>
      <c r="AS54" s="304"/>
      <c r="AT54" s="304"/>
      <c r="AU54" s="304"/>
      <c r="AV54" s="184"/>
      <c r="AW54" s="184"/>
      <c r="AX54" s="184"/>
      <c r="AY54" s="184"/>
      <c r="AZ54" s="184"/>
      <c r="BA54" s="184"/>
      <c r="BB54" s="585"/>
      <c r="BC54" s="585"/>
      <c r="BD54" s="585"/>
      <c r="BE54" s="585"/>
      <c r="BF54" s="585"/>
      <c r="BG54" s="585"/>
      <c r="BH54" s="184"/>
      <c r="BI54" s="184"/>
      <c r="BJ54" s="184"/>
      <c r="BK54" s="184"/>
      <c r="BL54" s="184"/>
      <c r="BM54" s="184"/>
      <c r="BN54" s="184"/>
      <c r="BO54" s="184"/>
      <c r="BP54" s="184"/>
      <c r="BQ54" s="184"/>
      <c r="BR54" s="184"/>
      <c r="BS54" s="184"/>
      <c r="BT54" s="184"/>
      <c r="BU54" s="184"/>
      <c r="BV54" s="184"/>
      <c r="BW54" s="184"/>
      <c r="BX54" s="184"/>
      <c r="BY54" s="184"/>
      <c r="BZ54" s="186"/>
      <c r="CA54" s="186"/>
      <c r="CB54" s="186"/>
      <c r="CC54" s="186"/>
      <c r="CD54" s="186"/>
      <c r="CE54" s="186"/>
      <c r="CF54" s="186"/>
      <c r="CG54" s="186"/>
      <c r="CH54" s="186"/>
      <c r="CI54" s="186"/>
      <c r="CJ54" s="186"/>
      <c r="CK54" s="186"/>
      <c r="CL54" s="186"/>
      <c r="CM54" s="186"/>
      <c r="CN54" s="186"/>
      <c r="CO54" s="186"/>
      <c r="CP54" s="186"/>
      <c r="CQ54" s="186"/>
      <c r="CR54" s="247"/>
      <c r="CS54" s="247"/>
      <c r="CT54" s="247"/>
      <c r="CU54" s="326"/>
    </row>
    <row r="55" spans="2:99" ht="14.25" customHeight="1" x14ac:dyDescent="0.15">
      <c r="B55" s="463" t="s">
        <v>448</v>
      </c>
      <c r="C55" s="220"/>
      <c r="D55" s="220"/>
      <c r="E55" s="220"/>
      <c r="F55" s="220"/>
      <c r="G55" s="220"/>
      <c r="H55" s="220"/>
      <c r="I55" s="220"/>
      <c r="J55" s="220"/>
      <c r="K55" s="220"/>
      <c r="L55" s="220"/>
      <c r="M55" s="220"/>
      <c r="N55" s="220" t="s">
        <v>364</v>
      </c>
      <c r="O55" s="220"/>
      <c r="P55" s="220"/>
      <c r="Q55" s="220"/>
      <c r="R55" s="220"/>
      <c r="S55" s="294" t="s">
        <v>686</v>
      </c>
      <c r="T55" s="295"/>
      <c r="U55" s="295"/>
      <c r="V55" s="295"/>
      <c r="W55" s="295"/>
      <c r="X55" s="294" t="s">
        <v>687</v>
      </c>
      <c r="Y55" s="295"/>
      <c r="Z55" s="295"/>
      <c r="AA55" s="295"/>
      <c r="AB55" s="295"/>
      <c r="AC55" s="296" t="s">
        <v>688</v>
      </c>
      <c r="AD55" s="297"/>
      <c r="AE55" s="297"/>
      <c r="AF55" s="297"/>
      <c r="AG55" s="297"/>
      <c r="AH55" s="297"/>
      <c r="AI55" s="298"/>
      <c r="AJ55" s="295" t="s">
        <v>429</v>
      </c>
      <c r="AK55" s="295"/>
      <c r="AL55" s="295"/>
      <c r="AM55" s="295"/>
      <c r="AN55" s="302"/>
      <c r="AP55" s="635"/>
      <c r="AQ55" s="562"/>
      <c r="AR55" s="304" t="s">
        <v>453</v>
      </c>
      <c r="AS55" s="304"/>
      <c r="AT55" s="304"/>
      <c r="AU55" s="305"/>
      <c r="AV55" s="595"/>
      <c r="AW55" s="596"/>
      <c r="AX55" s="596"/>
      <c r="AY55" s="596"/>
      <c r="AZ55" s="596"/>
      <c r="BA55" s="596"/>
      <c r="BB55" s="186">
        <f>Z51</f>
        <v>0</v>
      </c>
      <c r="BC55" s="186"/>
      <c r="BD55" s="186"/>
      <c r="BE55" s="186"/>
      <c r="BF55" s="186"/>
      <c r="BG55" s="186"/>
      <c r="BH55" s="184"/>
      <c r="BI55" s="184"/>
      <c r="BJ55" s="184"/>
      <c r="BK55" s="184"/>
      <c r="BL55" s="184"/>
      <c r="BM55" s="184"/>
      <c r="BN55" s="184"/>
      <c r="BO55" s="184"/>
      <c r="BP55" s="184"/>
      <c r="BQ55" s="184"/>
      <c r="BR55" s="184"/>
      <c r="BS55" s="184"/>
      <c r="BT55" s="184"/>
      <c r="BU55" s="184"/>
      <c r="BV55" s="184"/>
      <c r="BW55" s="184"/>
      <c r="BX55" s="184"/>
      <c r="BY55" s="184"/>
      <c r="BZ55" s="186">
        <f>SUM(BH55:BY56)</f>
        <v>0</v>
      </c>
      <c r="CA55" s="186"/>
      <c r="CB55" s="186"/>
      <c r="CC55" s="186"/>
      <c r="CD55" s="186"/>
      <c r="CE55" s="186"/>
      <c r="CF55" s="186">
        <f>BB55-BH55</f>
        <v>0</v>
      </c>
      <c r="CG55" s="186"/>
      <c r="CH55" s="186"/>
      <c r="CI55" s="186"/>
      <c r="CJ55" s="186"/>
      <c r="CK55" s="186"/>
      <c r="CL55" s="186">
        <f>CF55-BG56</f>
        <v>0</v>
      </c>
      <c r="CM55" s="186"/>
      <c r="CN55" s="186"/>
      <c r="CO55" s="186"/>
      <c r="CP55" s="186"/>
      <c r="CQ55" s="186"/>
      <c r="CR55" s="247"/>
      <c r="CS55" s="247"/>
      <c r="CT55" s="247"/>
      <c r="CU55" s="326"/>
    </row>
    <row r="56" spans="2:99" ht="14.25" customHeight="1" x14ac:dyDescent="0.15">
      <c r="B56" s="431"/>
      <c r="C56" s="189"/>
      <c r="D56" s="189"/>
      <c r="E56" s="189"/>
      <c r="F56" s="189"/>
      <c r="G56" s="189"/>
      <c r="H56" s="189"/>
      <c r="I56" s="189"/>
      <c r="J56" s="189"/>
      <c r="K56" s="189"/>
      <c r="L56" s="189"/>
      <c r="M56" s="189"/>
      <c r="N56" s="189"/>
      <c r="O56" s="189"/>
      <c r="P56" s="189"/>
      <c r="Q56" s="189"/>
      <c r="R56" s="189"/>
      <c r="S56" s="288"/>
      <c r="T56" s="288"/>
      <c r="U56" s="288"/>
      <c r="V56" s="288"/>
      <c r="W56" s="288"/>
      <c r="X56" s="288"/>
      <c r="Y56" s="288"/>
      <c r="Z56" s="288"/>
      <c r="AA56" s="288"/>
      <c r="AB56" s="288"/>
      <c r="AC56" s="299"/>
      <c r="AD56" s="300"/>
      <c r="AE56" s="300"/>
      <c r="AF56" s="300"/>
      <c r="AG56" s="300"/>
      <c r="AH56" s="300"/>
      <c r="AI56" s="301"/>
      <c r="AJ56" s="288"/>
      <c r="AK56" s="288"/>
      <c r="AL56" s="288"/>
      <c r="AM56" s="288"/>
      <c r="AN56" s="303"/>
      <c r="AP56" s="635"/>
      <c r="AQ56" s="562"/>
      <c r="AR56" s="304"/>
      <c r="AS56" s="304"/>
      <c r="AT56" s="304"/>
      <c r="AU56" s="305"/>
      <c r="AV56" s="595"/>
      <c r="AW56" s="596"/>
      <c r="AX56" s="596"/>
      <c r="AY56" s="596"/>
      <c r="AZ56" s="596"/>
      <c r="BA56" s="596"/>
      <c r="BB56" s="191"/>
      <c r="BC56" s="191"/>
      <c r="BD56" s="191"/>
      <c r="BE56" s="191"/>
      <c r="BF56" s="191"/>
      <c r="BG56" s="191"/>
      <c r="BH56" s="184"/>
      <c r="BI56" s="184"/>
      <c r="BJ56" s="184"/>
      <c r="BK56" s="184"/>
      <c r="BL56" s="184"/>
      <c r="BM56" s="184"/>
      <c r="BN56" s="184"/>
      <c r="BO56" s="184"/>
      <c r="BP56" s="184"/>
      <c r="BQ56" s="184"/>
      <c r="BR56" s="184"/>
      <c r="BS56" s="184"/>
      <c r="BT56" s="184"/>
      <c r="BU56" s="184"/>
      <c r="BV56" s="184"/>
      <c r="BW56" s="184"/>
      <c r="BX56" s="184"/>
      <c r="BY56" s="184"/>
      <c r="BZ56" s="186"/>
      <c r="CA56" s="186"/>
      <c r="CB56" s="186"/>
      <c r="CC56" s="186"/>
      <c r="CD56" s="186"/>
      <c r="CE56" s="186"/>
      <c r="CF56" s="186"/>
      <c r="CG56" s="186"/>
      <c r="CH56" s="186"/>
      <c r="CI56" s="186"/>
      <c r="CJ56" s="186"/>
      <c r="CK56" s="186"/>
      <c r="CL56" s="186"/>
      <c r="CM56" s="186"/>
      <c r="CN56" s="186"/>
      <c r="CO56" s="186"/>
      <c r="CP56" s="186"/>
      <c r="CQ56" s="186"/>
      <c r="CR56" s="247"/>
      <c r="CS56" s="247"/>
      <c r="CT56" s="247"/>
      <c r="CU56" s="326"/>
    </row>
    <row r="57" spans="2:99" ht="12" customHeight="1" x14ac:dyDescent="0.15">
      <c r="B57" s="604" t="s">
        <v>685</v>
      </c>
      <c r="C57" s="605"/>
      <c r="D57" s="605"/>
      <c r="E57" s="605"/>
      <c r="F57" s="605"/>
      <c r="G57" s="605"/>
      <c r="H57" s="605"/>
      <c r="I57" s="605"/>
      <c r="J57" s="605"/>
      <c r="K57" s="605"/>
      <c r="L57" s="605"/>
      <c r="M57" s="605"/>
      <c r="N57" s="601"/>
      <c r="O57" s="601"/>
      <c r="P57" s="601"/>
      <c r="Q57" s="601"/>
      <c r="R57" s="601"/>
      <c r="S57" s="603">
        <v>35</v>
      </c>
      <c r="T57" s="603"/>
      <c r="U57" s="603"/>
      <c r="V57" s="603"/>
      <c r="W57" s="603"/>
      <c r="X57" s="586"/>
      <c r="Y57" s="586"/>
      <c r="Z57" s="586"/>
      <c r="AA57" s="586"/>
      <c r="AB57" s="586"/>
      <c r="AC57" s="629">
        <f>(S57+X57)*N57/10</f>
        <v>0</v>
      </c>
      <c r="AD57" s="418"/>
      <c r="AE57" s="418"/>
      <c r="AF57" s="418"/>
      <c r="AG57" s="418"/>
      <c r="AH57" s="418"/>
      <c r="AI57" s="418"/>
      <c r="AJ57" s="579"/>
      <c r="AK57" s="580"/>
      <c r="AL57" s="580"/>
      <c r="AM57" s="580"/>
      <c r="AN57" s="581"/>
      <c r="AP57" s="635"/>
      <c r="AQ57" s="562"/>
      <c r="AR57" s="304" t="s">
        <v>453</v>
      </c>
      <c r="AS57" s="304"/>
      <c r="AT57" s="304"/>
      <c r="AU57" s="305"/>
      <c r="AV57" s="595"/>
      <c r="AW57" s="596"/>
      <c r="AX57" s="596"/>
      <c r="AY57" s="596"/>
      <c r="AZ57" s="596"/>
      <c r="BA57" s="596"/>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6">
        <f>SUM(BH57:BY58)</f>
        <v>0</v>
      </c>
      <c r="CA57" s="186"/>
      <c r="CB57" s="186"/>
      <c r="CC57" s="186"/>
      <c r="CD57" s="186"/>
      <c r="CE57" s="186"/>
      <c r="CF57" s="186">
        <f>BB57-BH57</f>
        <v>0</v>
      </c>
      <c r="CG57" s="186"/>
      <c r="CH57" s="186"/>
      <c r="CI57" s="186"/>
      <c r="CJ57" s="186"/>
      <c r="CK57" s="186"/>
      <c r="CL57" s="186">
        <f>CF57-BB57</f>
        <v>0</v>
      </c>
      <c r="CM57" s="186"/>
      <c r="CN57" s="186"/>
      <c r="CO57" s="186"/>
      <c r="CP57" s="186"/>
      <c r="CQ57" s="186"/>
      <c r="CR57" s="247"/>
      <c r="CS57" s="247"/>
      <c r="CT57" s="247"/>
      <c r="CU57" s="326"/>
    </row>
    <row r="58" spans="2:99" ht="12" customHeight="1" x14ac:dyDescent="0.15">
      <c r="B58" s="333"/>
      <c r="C58" s="334"/>
      <c r="D58" s="334"/>
      <c r="E58" s="334"/>
      <c r="F58" s="334"/>
      <c r="G58" s="334"/>
      <c r="H58" s="334"/>
      <c r="I58" s="334"/>
      <c r="J58" s="334"/>
      <c r="K58" s="334"/>
      <c r="L58" s="334"/>
      <c r="M58" s="334"/>
      <c r="N58" s="376"/>
      <c r="O58" s="376"/>
      <c r="P58" s="376"/>
      <c r="Q58" s="376"/>
      <c r="R58" s="376"/>
      <c r="S58" s="602"/>
      <c r="T58" s="602"/>
      <c r="U58" s="602"/>
      <c r="V58" s="602"/>
      <c r="W58" s="602"/>
      <c r="X58" s="332"/>
      <c r="Y58" s="332"/>
      <c r="Z58" s="332"/>
      <c r="AA58" s="332"/>
      <c r="AB58" s="332"/>
      <c r="AC58" s="630"/>
      <c r="AD58" s="631"/>
      <c r="AE58" s="631"/>
      <c r="AF58" s="631"/>
      <c r="AG58" s="631"/>
      <c r="AH58" s="631"/>
      <c r="AI58" s="631"/>
      <c r="AJ58" s="401"/>
      <c r="AK58" s="402"/>
      <c r="AL58" s="402"/>
      <c r="AM58" s="402"/>
      <c r="AN58" s="403"/>
      <c r="AP58" s="636"/>
      <c r="AQ58" s="637"/>
      <c r="AR58" s="632"/>
      <c r="AS58" s="632"/>
      <c r="AT58" s="632"/>
      <c r="AU58" s="633"/>
      <c r="AV58" s="597"/>
      <c r="AW58" s="598"/>
      <c r="AX58" s="598"/>
      <c r="AY58" s="598"/>
      <c r="AZ58" s="598"/>
      <c r="BA58" s="598"/>
      <c r="BB58" s="190"/>
      <c r="BC58" s="190"/>
      <c r="BD58" s="190"/>
      <c r="BE58" s="190"/>
      <c r="BF58" s="190"/>
      <c r="BG58" s="190"/>
      <c r="BH58" s="190"/>
      <c r="BI58" s="190"/>
      <c r="BJ58" s="190"/>
      <c r="BK58" s="190"/>
      <c r="BL58" s="190"/>
      <c r="BM58" s="190"/>
      <c r="BN58" s="190"/>
      <c r="BO58" s="190"/>
      <c r="BP58" s="190"/>
      <c r="BQ58" s="190"/>
      <c r="BR58" s="190"/>
      <c r="BS58" s="190"/>
      <c r="BT58" s="190"/>
      <c r="BU58" s="190"/>
      <c r="BV58" s="190"/>
      <c r="BW58" s="190"/>
      <c r="BX58" s="190"/>
      <c r="BY58" s="190"/>
      <c r="BZ58" s="191"/>
      <c r="CA58" s="191"/>
      <c r="CB58" s="191"/>
      <c r="CC58" s="191"/>
      <c r="CD58" s="191"/>
      <c r="CE58" s="191"/>
      <c r="CF58" s="191"/>
      <c r="CG58" s="191"/>
      <c r="CH58" s="191"/>
      <c r="CI58" s="191"/>
      <c r="CJ58" s="191"/>
      <c r="CK58" s="191"/>
      <c r="CL58" s="191"/>
      <c r="CM58" s="191"/>
      <c r="CN58" s="191"/>
      <c r="CO58" s="191"/>
      <c r="CP58" s="191"/>
      <c r="CQ58" s="191"/>
      <c r="CR58" s="327"/>
      <c r="CS58" s="327"/>
      <c r="CT58" s="327"/>
      <c r="CU58" s="328"/>
    </row>
    <row r="59" spans="2:99" ht="12" customHeight="1" x14ac:dyDescent="0.15">
      <c r="B59" s="333" t="s">
        <v>31</v>
      </c>
      <c r="C59" s="334"/>
      <c r="D59" s="334"/>
      <c r="E59" s="334"/>
      <c r="F59" s="334"/>
      <c r="G59" s="334"/>
      <c r="H59" s="334"/>
      <c r="I59" s="334"/>
      <c r="J59" s="334"/>
      <c r="K59" s="334"/>
      <c r="L59" s="334"/>
      <c r="M59" s="334"/>
      <c r="N59" s="376"/>
      <c r="O59" s="376"/>
      <c r="P59" s="376"/>
      <c r="Q59" s="376"/>
      <c r="R59" s="376"/>
      <c r="S59" s="602">
        <v>80</v>
      </c>
      <c r="T59" s="602"/>
      <c r="U59" s="602"/>
      <c r="V59" s="602"/>
      <c r="W59" s="602"/>
      <c r="X59" s="332"/>
      <c r="Y59" s="332"/>
      <c r="Z59" s="332"/>
      <c r="AA59" s="332"/>
      <c r="AB59" s="332"/>
      <c r="AC59" s="390">
        <f>((S59+X59)*N59)/10</f>
        <v>0</v>
      </c>
      <c r="AD59" s="391"/>
      <c r="AE59" s="391"/>
      <c r="AF59" s="391"/>
      <c r="AG59" s="391"/>
      <c r="AH59" s="391"/>
      <c r="AI59" s="392"/>
      <c r="AJ59" s="396"/>
      <c r="AK59" s="396"/>
      <c r="AL59" s="396"/>
      <c r="AM59" s="396"/>
      <c r="AN59" s="397"/>
      <c r="AP59" s="463" t="s">
        <v>7</v>
      </c>
      <c r="AQ59" s="220"/>
      <c r="AR59" s="220"/>
      <c r="AS59" s="220"/>
      <c r="AT59" s="220"/>
      <c r="AU59" s="220"/>
      <c r="AV59" s="311">
        <f>SUM(AV51:BA56)</f>
        <v>0</v>
      </c>
      <c r="AW59" s="312"/>
      <c r="AX59" s="312"/>
      <c r="AY59" s="312"/>
      <c r="AZ59" s="312"/>
      <c r="BA59" s="313"/>
      <c r="BB59" s="351" t="s">
        <v>140</v>
      </c>
      <c r="BC59" s="352"/>
      <c r="BD59" s="352"/>
      <c r="BE59" s="352"/>
      <c r="BF59" s="352"/>
      <c r="BG59" s="353"/>
      <c r="BH59" s="351" t="s">
        <v>117</v>
      </c>
      <c r="BI59" s="352"/>
      <c r="BJ59" s="352"/>
      <c r="BK59" s="352"/>
      <c r="BL59" s="352"/>
      <c r="BM59" s="353"/>
      <c r="BN59" s="351" t="s">
        <v>135</v>
      </c>
      <c r="BO59" s="352"/>
      <c r="BP59" s="352"/>
      <c r="BQ59" s="352"/>
      <c r="BR59" s="352"/>
      <c r="BS59" s="353"/>
      <c r="BT59" s="351" t="s">
        <v>202</v>
      </c>
      <c r="BU59" s="352"/>
      <c r="BV59" s="352"/>
      <c r="BW59" s="352"/>
      <c r="BX59" s="352"/>
      <c r="BY59" s="353"/>
      <c r="BZ59" s="572"/>
      <c r="CA59" s="312"/>
      <c r="CB59" s="312"/>
      <c r="CC59" s="312"/>
      <c r="CD59" s="312"/>
      <c r="CE59" s="329"/>
      <c r="CF59" s="311">
        <f>SUM(CF51:CK58)</f>
        <v>0</v>
      </c>
      <c r="CG59" s="312"/>
      <c r="CH59" s="312"/>
      <c r="CI59" s="312"/>
      <c r="CJ59" s="312"/>
      <c r="CK59" s="329"/>
      <c r="CL59" s="311">
        <f>SUM(CL51:CQ58)</f>
        <v>0</v>
      </c>
      <c r="CM59" s="312"/>
      <c r="CN59" s="312"/>
      <c r="CO59" s="312"/>
      <c r="CP59" s="312"/>
      <c r="CQ59" s="329"/>
      <c r="CR59" s="320"/>
      <c r="CS59" s="320"/>
      <c r="CT59" s="320"/>
      <c r="CU59" s="321"/>
    </row>
    <row r="60" spans="2:99" ht="12" customHeight="1" x14ac:dyDescent="0.15">
      <c r="B60" s="333"/>
      <c r="C60" s="334"/>
      <c r="D60" s="334"/>
      <c r="E60" s="334"/>
      <c r="F60" s="334"/>
      <c r="G60" s="334"/>
      <c r="H60" s="334"/>
      <c r="I60" s="334"/>
      <c r="J60" s="334"/>
      <c r="K60" s="334"/>
      <c r="L60" s="334"/>
      <c r="M60" s="334"/>
      <c r="N60" s="376"/>
      <c r="O60" s="376"/>
      <c r="P60" s="376"/>
      <c r="Q60" s="376"/>
      <c r="R60" s="376"/>
      <c r="S60" s="602"/>
      <c r="T60" s="602"/>
      <c r="U60" s="602"/>
      <c r="V60" s="602"/>
      <c r="W60" s="602"/>
      <c r="X60" s="332"/>
      <c r="Y60" s="332"/>
      <c r="Z60" s="332"/>
      <c r="AA60" s="332"/>
      <c r="AB60" s="332"/>
      <c r="AC60" s="393"/>
      <c r="AD60" s="394"/>
      <c r="AE60" s="394"/>
      <c r="AF60" s="394"/>
      <c r="AG60" s="394"/>
      <c r="AH60" s="394"/>
      <c r="AI60" s="395"/>
      <c r="AJ60" s="388"/>
      <c r="AK60" s="388"/>
      <c r="AL60" s="388"/>
      <c r="AM60" s="388"/>
      <c r="AN60" s="389"/>
      <c r="AP60" s="246"/>
      <c r="AQ60" s="188"/>
      <c r="AR60" s="188"/>
      <c r="AS60" s="188"/>
      <c r="AT60" s="188"/>
      <c r="AU60" s="188"/>
      <c r="AV60" s="314"/>
      <c r="AW60" s="315"/>
      <c r="AX60" s="315"/>
      <c r="AY60" s="315"/>
      <c r="AZ60" s="315"/>
      <c r="BA60" s="316"/>
      <c r="BB60" s="354" t="s">
        <v>334</v>
      </c>
      <c r="BC60" s="355"/>
      <c r="BD60" s="575">
        <f>SUM(BB51:BG58)</f>
        <v>0</v>
      </c>
      <c r="BE60" s="575"/>
      <c r="BF60" s="575"/>
      <c r="BG60" s="576"/>
      <c r="BH60" s="354" t="s">
        <v>335</v>
      </c>
      <c r="BI60" s="355"/>
      <c r="BJ60" s="575">
        <f>SUM(BH51:BM58)</f>
        <v>0</v>
      </c>
      <c r="BK60" s="575"/>
      <c r="BL60" s="575"/>
      <c r="BM60" s="576"/>
      <c r="BN60" s="354" t="s">
        <v>336</v>
      </c>
      <c r="BO60" s="355"/>
      <c r="BP60" s="358">
        <f>SUM(BN51:BS58)</f>
        <v>0</v>
      </c>
      <c r="BQ60" s="358"/>
      <c r="BR60" s="358"/>
      <c r="BS60" s="359"/>
      <c r="BT60" s="354" t="s">
        <v>337</v>
      </c>
      <c r="BU60" s="355"/>
      <c r="BV60" s="358">
        <f>SUM(BT51:BY58)</f>
        <v>0</v>
      </c>
      <c r="BW60" s="358"/>
      <c r="BX60" s="358"/>
      <c r="BY60" s="359"/>
      <c r="BZ60" s="573"/>
      <c r="CA60" s="315"/>
      <c r="CB60" s="315"/>
      <c r="CC60" s="315"/>
      <c r="CD60" s="315"/>
      <c r="CE60" s="330"/>
      <c r="CF60" s="314"/>
      <c r="CG60" s="315"/>
      <c r="CH60" s="315"/>
      <c r="CI60" s="315"/>
      <c r="CJ60" s="315"/>
      <c r="CK60" s="330"/>
      <c r="CL60" s="314"/>
      <c r="CM60" s="315"/>
      <c r="CN60" s="315"/>
      <c r="CO60" s="315"/>
      <c r="CP60" s="315"/>
      <c r="CQ60" s="330"/>
      <c r="CR60" s="322"/>
      <c r="CS60" s="322"/>
      <c r="CT60" s="322"/>
      <c r="CU60" s="323"/>
    </row>
    <row r="61" spans="2:99" ht="12" customHeight="1" x14ac:dyDescent="0.15">
      <c r="B61" s="333" t="s">
        <v>691</v>
      </c>
      <c r="C61" s="334"/>
      <c r="D61" s="334"/>
      <c r="E61" s="334"/>
      <c r="F61" s="334"/>
      <c r="G61" s="334"/>
      <c r="H61" s="334"/>
      <c r="I61" s="334"/>
      <c r="J61" s="334"/>
      <c r="K61" s="334"/>
      <c r="L61" s="334"/>
      <c r="M61" s="334"/>
      <c r="N61" s="376"/>
      <c r="O61" s="376"/>
      <c r="P61" s="376"/>
      <c r="Q61" s="376"/>
      <c r="R61" s="376"/>
      <c r="S61" s="602">
        <v>20</v>
      </c>
      <c r="T61" s="602"/>
      <c r="U61" s="602"/>
      <c r="V61" s="602"/>
      <c r="W61" s="602"/>
      <c r="X61" s="332"/>
      <c r="Y61" s="332"/>
      <c r="Z61" s="332"/>
      <c r="AA61" s="332"/>
      <c r="AB61" s="332"/>
      <c r="AC61" s="390">
        <f>((S61+X61)*N61)/10</f>
        <v>0</v>
      </c>
      <c r="AD61" s="391"/>
      <c r="AE61" s="391"/>
      <c r="AF61" s="391"/>
      <c r="AG61" s="391"/>
      <c r="AH61" s="391"/>
      <c r="AI61" s="392"/>
      <c r="AJ61" s="388"/>
      <c r="AK61" s="388"/>
      <c r="AL61" s="388"/>
      <c r="AM61" s="388"/>
      <c r="AN61" s="389"/>
      <c r="AP61" s="431"/>
      <c r="AQ61" s="189"/>
      <c r="AR61" s="189"/>
      <c r="AS61" s="189"/>
      <c r="AT61" s="189"/>
      <c r="AU61" s="189"/>
      <c r="AV61" s="317"/>
      <c r="AW61" s="318"/>
      <c r="AX61" s="318"/>
      <c r="AY61" s="318"/>
      <c r="AZ61" s="318"/>
      <c r="BA61" s="319"/>
      <c r="BB61" s="356"/>
      <c r="BC61" s="357"/>
      <c r="BD61" s="577"/>
      <c r="BE61" s="577"/>
      <c r="BF61" s="577"/>
      <c r="BG61" s="578"/>
      <c r="BH61" s="356"/>
      <c r="BI61" s="357"/>
      <c r="BJ61" s="577"/>
      <c r="BK61" s="577"/>
      <c r="BL61" s="577"/>
      <c r="BM61" s="578"/>
      <c r="BN61" s="356"/>
      <c r="BO61" s="357"/>
      <c r="BP61" s="360"/>
      <c r="BQ61" s="360"/>
      <c r="BR61" s="360"/>
      <c r="BS61" s="361"/>
      <c r="BT61" s="356"/>
      <c r="BU61" s="357"/>
      <c r="BV61" s="360"/>
      <c r="BW61" s="360"/>
      <c r="BX61" s="360"/>
      <c r="BY61" s="361"/>
      <c r="BZ61" s="574"/>
      <c r="CA61" s="318"/>
      <c r="CB61" s="318"/>
      <c r="CC61" s="318"/>
      <c r="CD61" s="318"/>
      <c r="CE61" s="331"/>
      <c r="CF61" s="317"/>
      <c r="CG61" s="318"/>
      <c r="CH61" s="318"/>
      <c r="CI61" s="318"/>
      <c r="CJ61" s="318"/>
      <c r="CK61" s="331"/>
      <c r="CL61" s="317"/>
      <c r="CM61" s="318"/>
      <c r="CN61" s="318"/>
      <c r="CO61" s="318"/>
      <c r="CP61" s="318"/>
      <c r="CQ61" s="331"/>
      <c r="CR61" s="324"/>
      <c r="CS61" s="324"/>
      <c r="CT61" s="324"/>
      <c r="CU61" s="325"/>
    </row>
    <row r="62" spans="2:99" ht="12" customHeight="1" x14ac:dyDescent="0.15">
      <c r="B62" s="333"/>
      <c r="C62" s="334"/>
      <c r="D62" s="334"/>
      <c r="E62" s="334"/>
      <c r="F62" s="334"/>
      <c r="G62" s="334"/>
      <c r="H62" s="334"/>
      <c r="I62" s="334"/>
      <c r="J62" s="334"/>
      <c r="K62" s="334"/>
      <c r="L62" s="334"/>
      <c r="M62" s="334"/>
      <c r="N62" s="376"/>
      <c r="O62" s="376"/>
      <c r="P62" s="376"/>
      <c r="Q62" s="376"/>
      <c r="R62" s="376"/>
      <c r="S62" s="602"/>
      <c r="T62" s="602"/>
      <c r="U62" s="602"/>
      <c r="V62" s="602"/>
      <c r="W62" s="602"/>
      <c r="X62" s="332"/>
      <c r="Y62" s="332"/>
      <c r="Z62" s="332"/>
      <c r="AA62" s="332"/>
      <c r="AB62" s="332"/>
      <c r="AC62" s="393"/>
      <c r="AD62" s="394"/>
      <c r="AE62" s="394"/>
      <c r="AF62" s="394"/>
      <c r="AG62" s="394"/>
      <c r="AH62" s="394"/>
      <c r="AI62" s="395"/>
      <c r="AJ62" s="388"/>
      <c r="AK62" s="388"/>
      <c r="AL62" s="388"/>
      <c r="AM62" s="388"/>
      <c r="AN62" s="389"/>
    </row>
    <row r="63" spans="2:99" ht="12" customHeight="1" x14ac:dyDescent="0.15">
      <c r="B63" s="333" t="s">
        <v>161</v>
      </c>
      <c r="C63" s="334"/>
      <c r="D63" s="334"/>
      <c r="E63" s="334"/>
      <c r="F63" s="334"/>
      <c r="G63" s="334"/>
      <c r="H63" s="334"/>
      <c r="I63" s="334"/>
      <c r="J63" s="334"/>
      <c r="K63" s="334"/>
      <c r="L63" s="334"/>
      <c r="M63" s="334"/>
      <c r="N63" s="376"/>
      <c r="O63" s="376"/>
      <c r="P63" s="376"/>
      <c r="Q63" s="376"/>
      <c r="R63" s="376"/>
      <c r="S63" s="380"/>
      <c r="T63" s="380"/>
      <c r="U63" s="380"/>
      <c r="V63" s="380"/>
      <c r="W63" s="380"/>
      <c r="X63" s="332"/>
      <c r="Y63" s="332"/>
      <c r="Z63" s="332"/>
      <c r="AA63" s="332"/>
      <c r="AB63" s="332"/>
      <c r="AC63" s="390">
        <f>((S63+X63)*N63)/10</f>
        <v>0</v>
      </c>
      <c r="AD63" s="391"/>
      <c r="AE63" s="391"/>
      <c r="AF63" s="391"/>
      <c r="AG63" s="391"/>
      <c r="AH63" s="391"/>
      <c r="AI63" s="392"/>
      <c r="AJ63" s="388"/>
      <c r="AK63" s="388"/>
      <c r="AL63" s="388"/>
      <c r="AM63" s="388"/>
      <c r="AN63" s="389"/>
      <c r="AP63" s="638" t="s">
        <v>444</v>
      </c>
      <c r="AQ63" s="638"/>
      <c r="AR63" s="638"/>
      <c r="AS63" s="638"/>
      <c r="AT63" s="638"/>
      <c r="AU63" s="638"/>
      <c r="AV63" s="587" t="s">
        <v>338</v>
      </c>
      <c r="AW63" s="588"/>
      <c r="AX63" s="619"/>
      <c r="AY63" s="619"/>
      <c r="AZ63" s="619"/>
      <c r="BA63" s="619"/>
      <c r="BB63" s="619"/>
      <c r="BC63" s="619"/>
      <c r="BD63" s="619"/>
      <c r="BE63" s="619"/>
      <c r="BF63" s="620"/>
      <c r="BG63" s="536" t="s">
        <v>450</v>
      </c>
      <c r="BH63" s="537"/>
      <c r="BI63" s="537"/>
    </row>
    <row r="64" spans="2:99" ht="12" customHeight="1" x14ac:dyDescent="0.15">
      <c r="B64" s="333"/>
      <c r="C64" s="334"/>
      <c r="D64" s="334"/>
      <c r="E64" s="334"/>
      <c r="F64" s="334"/>
      <c r="G64" s="334"/>
      <c r="H64" s="334"/>
      <c r="I64" s="334"/>
      <c r="J64" s="334"/>
      <c r="K64" s="334"/>
      <c r="L64" s="334"/>
      <c r="M64" s="334"/>
      <c r="N64" s="376"/>
      <c r="O64" s="376"/>
      <c r="P64" s="376"/>
      <c r="Q64" s="376"/>
      <c r="R64" s="376"/>
      <c r="S64" s="380"/>
      <c r="T64" s="380"/>
      <c r="U64" s="380"/>
      <c r="V64" s="380"/>
      <c r="W64" s="380"/>
      <c r="X64" s="332"/>
      <c r="Y64" s="332"/>
      <c r="Z64" s="332"/>
      <c r="AA64" s="332"/>
      <c r="AB64" s="332"/>
      <c r="AC64" s="393"/>
      <c r="AD64" s="394"/>
      <c r="AE64" s="394"/>
      <c r="AF64" s="394"/>
      <c r="AG64" s="394"/>
      <c r="AH64" s="394"/>
      <c r="AI64" s="395"/>
      <c r="AJ64" s="388"/>
      <c r="AK64" s="388"/>
      <c r="AL64" s="388"/>
      <c r="AM64" s="388"/>
      <c r="AN64" s="389"/>
      <c r="AP64" s="639"/>
      <c r="AQ64" s="639"/>
      <c r="AR64" s="639"/>
      <c r="AS64" s="639"/>
      <c r="AT64" s="639"/>
      <c r="AU64" s="639"/>
      <c r="AV64" s="589"/>
      <c r="AW64" s="590"/>
      <c r="AX64" s="621"/>
      <c r="AY64" s="621"/>
      <c r="AZ64" s="621"/>
      <c r="BA64" s="621"/>
      <c r="BB64" s="621"/>
      <c r="BC64" s="621"/>
      <c r="BD64" s="621"/>
      <c r="BE64" s="621"/>
      <c r="BF64" s="622"/>
      <c r="BG64" s="536"/>
      <c r="BH64" s="537"/>
      <c r="BI64" s="537"/>
    </row>
    <row r="65" spans="2:93" ht="12" customHeight="1" x14ac:dyDescent="0.15">
      <c r="B65" s="381" t="s">
        <v>665</v>
      </c>
      <c r="C65" s="382"/>
      <c r="D65" s="382"/>
      <c r="E65" s="382"/>
      <c r="F65" s="382"/>
      <c r="G65" s="382"/>
      <c r="H65" s="382"/>
      <c r="I65" s="382"/>
      <c r="J65" s="382"/>
      <c r="K65" s="382"/>
      <c r="L65" s="382"/>
      <c r="M65" s="383"/>
      <c r="N65" s="376"/>
      <c r="O65" s="376"/>
      <c r="P65" s="376"/>
      <c r="Q65" s="376"/>
      <c r="R65" s="376"/>
      <c r="S65" s="380"/>
      <c r="T65" s="380"/>
      <c r="U65" s="380"/>
      <c r="V65" s="380"/>
      <c r="W65" s="380"/>
      <c r="X65" s="332"/>
      <c r="Y65" s="332"/>
      <c r="Z65" s="332"/>
      <c r="AA65" s="332"/>
      <c r="AB65" s="332"/>
      <c r="AC65" s="390">
        <f>((S65+X65)*N65)/10</f>
        <v>0</v>
      </c>
      <c r="AD65" s="391"/>
      <c r="AE65" s="391"/>
      <c r="AF65" s="391"/>
      <c r="AG65" s="391"/>
      <c r="AH65" s="391"/>
      <c r="AI65" s="391"/>
      <c r="AJ65" s="398"/>
      <c r="AK65" s="399"/>
      <c r="AL65" s="399"/>
      <c r="AM65" s="399"/>
      <c r="AN65" s="400"/>
      <c r="AP65" s="377" t="s">
        <v>406</v>
      </c>
      <c r="AQ65" s="377"/>
      <c r="AR65" s="377"/>
      <c r="AS65" s="377"/>
      <c r="AT65" s="377"/>
      <c r="AU65" s="377"/>
      <c r="AV65" s="377"/>
      <c r="AW65" s="377"/>
      <c r="AX65" s="377"/>
      <c r="AY65" s="377"/>
      <c r="AZ65" s="377"/>
      <c r="BA65" s="377"/>
      <c r="BB65" s="377"/>
      <c r="BC65" s="377"/>
      <c r="BD65" s="377"/>
      <c r="BE65" s="377"/>
      <c r="BF65" s="377"/>
      <c r="CJ65" s="229" t="s">
        <v>451</v>
      </c>
      <c r="CK65" s="229"/>
      <c r="CL65" s="229"/>
      <c r="CM65" s="229"/>
      <c r="CN65" s="229"/>
      <c r="CO65" s="229"/>
    </row>
    <row r="66" spans="2:93" ht="12" customHeight="1" x14ac:dyDescent="0.15">
      <c r="B66" s="384"/>
      <c r="C66" s="385"/>
      <c r="D66" s="385"/>
      <c r="E66" s="385"/>
      <c r="F66" s="385"/>
      <c r="G66" s="385"/>
      <c r="H66" s="385"/>
      <c r="I66" s="385"/>
      <c r="J66" s="385"/>
      <c r="K66" s="385"/>
      <c r="L66" s="385"/>
      <c r="M66" s="386"/>
      <c r="N66" s="376"/>
      <c r="O66" s="376"/>
      <c r="P66" s="376"/>
      <c r="Q66" s="376"/>
      <c r="R66" s="376"/>
      <c r="S66" s="380"/>
      <c r="T66" s="380"/>
      <c r="U66" s="380"/>
      <c r="V66" s="380"/>
      <c r="W66" s="380"/>
      <c r="X66" s="332"/>
      <c r="Y66" s="332"/>
      <c r="Z66" s="332"/>
      <c r="AA66" s="332"/>
      <c r="AB66" s="332"/>
      <c r="AC66" s="393"/>
      <c r="AD66" s="394"/>
      <c r="AE66" s="394"/>
      <c r="AF66" s="394"/>
      <c r="AG66" s="394"/>
      <c r="AH66" s="394"/>
      <c r="AI66" s="394"/>
      <c r="AJ66" s="401"/>
      <c r="AK66" s="402"/>
      <c r="AL66" s="402"/>
      <c r="AM66" s="402"/>
      <c r="AN66" s="403"/>
      <c r="AP66" s="377"/>
      <c r="AQ66" s="377"/>
      <c r="AR66" s="377"/>
      <c r="AS66" s="377"/>
      <c r="AT66" s="377"/>
      <c r="AU66" s="377"/>
      <c r="AV66" s="377"/>
      <c r="AW66" s="377"/>
      <c r="AX66" s="377"/>
      <c r="AY66" s="377"/>
      <c r="AZ66" s="377"/>
      <c r="BA66" s="377"/>
      <c r="BB66" s="377"/>
      <c r="BC66" s="377"/>
      <c r="BD66" s="377"/>
      <c r="BE66" s="377"/>
      <c r="BF66" s="377"/>
      <c r="CJ66" s="230"/>
      <c r="CK66" s="230"/>
      <c r="CL66" s="230"/>
      <c r="CM66" s="230"/>
      <c r="CN66" s="230"/>
      <c r="CO66" s="230"/>
    </row>
    <row r="67" spans="2:93" ht="12" customHeight="1" x14ac:dyDescent="0.15">
      <c r="B67" s="407" t="s">
        <v>706</v>
      </c>
      <c r="C67" s="382"/>
      <c r="D67" s="382"/>
      <c r="E67" s="382"/>
      <c r="F67" s="382"/>
      <c r="G67" s="382"/>
      <c r="H67" s="382"/>
      <c r="I67" s="382"/>
      <c r="J67" s="382"/>
      <c r="K67" s="382"/>
      <c r="L67" s="382"/>
      <c r="M67" s="383"/>
      <c r="N67" s="376"/>
      <c r="O67" s="376"/>
      <c r="P67" s="376"/>
      <c r="Q67" s="376"/>
      <c r="R67" s="376"/>
      <c r="S67" s="380"/>
      <c r="T67" s="380"/>
      <c r="U67" s="380"/>
      <c r="V67" s="380"/>
      <c r="W67" s="380"/>
      <c r="X67" s="332"/>
      <c r="Y67" s="332"/>
      <c r="Z67" s="332"/>
      <c r="AA67" s="332"/>
      <c r="AB67" s="332"/>
      <c r="AC67" s="390">
        <f>((S67+X67)*N67)/10</f>
        <v>0</v>
      </c>
      <c r="AD67" s="391"/>
      <c r="AE67" s="391"/>
      <c r="AF67" s="391"/>
      <c r="AG67" s="391"/>
      <c r="AH67" s="391"/>
      <c r="AI67" s="392"/>
      <c r="AJ67" s="396"/>
      <c r="AK67" s="396"/>
      <c r="AL67" s="396"/>
      <c r="AM67" s="396"/>
      <c r="AN67" s="397"/>
      <c r="AP67" s="378" t="s">
        <v>423</v>
      </c>
      <c r="AQ67" s="295"/>
      <c r="AR67" s="295"/>
      <c r="AS67" s="295"/>
      <c r="AT67" s="295"/>
      <c r="AU67" s="295"/>
      <c r="AV67" s="220" t="s">
        <v>9</v>
      </c>
      <c r="AW67" s="220"/>
      <c r="AX67" s="220"/>
      <c r="AY67" s="220"/>
      <c r="AZ67" s="220"/>
      <c r="BA67" s="220"/>
      <c r="BB67" s="220"/>
      <c r="BC67" s="220"/>
      <c r="BD67" s="220"/>
      <c r="BE67" s="220"/>
      <c r="BF67" s="220"/>
      <c r="BG67" s="220" t="s">
        <v>10</v>
      </c>
      <c r="BH67" s="220"/>
      <c r="BI67" s="220"/>
      <c r="BJ67" s="220"/>
      <c r="BK67" s="220"/>
      <c r="BL67" s="220"/>
      <c r="BM67" s="220"/>
      <c r="BN67" s="220"/>
      <c r="BO67" s="220"/>
      <c r="BP67" s="220"/>
      <c r="BQ67" s="220"/>
      <c r="BR67" s="220" t="s">
        <v>11</v>
      </c>
      <c r="BS67" s="220"/>
      <c r="BT67" s="220"/>
      <c r="BU67" s="220"/>
      <c r="BV67" s="220"/>
      <c r="BW67" s="220"/>
      <c r="BX67" s="220"/>
      <c r="BY67" s="220"/>
      <c r="BZ67" s="220"/>
      <c r="CA67" s="220"/>
      <c r="CB67" s="220"/>
      <c r="CC67" s="220" t="s">
        <v>12</v>
      </c>
      <c r="CD67" s="220"/>
      <c r="CE67" s="220"/>
      <c r="CF67" s="220"/>
      <c r="CG67" s="220"/>
      <c r="CH67" s="220"/>
      <c r="CI67" s="220"/>
      <c r="CJ67" s="220"/>
      <c r="CK67" s="220"/>
      <c r="CL67" s="220"/>
      <c r="CM67" s="220"/>
      <c r="CN67" s="220"/>
      <c r="CO67" s="240"/>
    </row>
    <row r="68" spans="2:93" ht="12" customHeight="1" x14ac:dyDescent="0.15">
      <c r="B68" s="384"/>
      <c r="C68" s="385"/>
      <c r="D68" s="385"/>
      <c r="E68" s="385"/>
      <c r="F68" s="385"/>
      <c r="G68" s="385"/>
      <c r="H68" s="385"/>
      <c r="I68" s="385"/>
      <c r="J68" s="385"/>
      <c r="K68" s="385"/>
      <c r="L68" s="385"/>
      <c r="M68" s="386"/>
      <c r="N68" s="376"/>
      <c r="O68" s="376"/>
      <c r="P68" s="376"/>
      <c r="Q68" s="376"/>
      <c r="R68" s="376"/>
      <c r="S68" s="380"/>
      <c r="T68" s="380"/>
      <c r="U68" s="380"/>
      <c r="V68" s="380"/>
      <c r="W68" s="380"/>
      <c r="X68" s="332"/>
      <c r="Y68" s="332"/>
      <c r="Z68" s="332"/>
      <c r="AA68" s="332"/>
      <c r="AB68" s="332"/>
      <c r="AC68" s="393"/>
      <c r="AD68" s="394"/>
      <c r="AE68" s="394"/>
      <c r="AF68" s="394"/>
      <c r="AG68" s="394"/>
      <c r="AH68" s="394"/>
      <c r="AI68" s="395"/>
      <c r="AJ68" s="388"/>
      <c r="AK68" s="388"/>
      <c r="AL68" s="388"/>
      <c r="AM68" s="388"/>
      <c r="AN68" s="389"/>
      <c r="AP68" s="379"/>
      <c r="AQ68" s="288"/>
      <c r="AR68" s="288"/>
      <c r="AS68" s="288"/>
      <c r="AT68" s="288"/>
      <c r="AU68" s="288"/>
      <c r="AV68" s="189"/>
      <c r="AW68" s="189"/>
      <c r="AX68" s="189"/>
      <c r="AY68" s="189"/>
      <c r="AZ68" s="189"/>
      <c r="BA68" s="189"/>
      <c r="BB68" s="189"/>
      <c r="BC68" s="189"/>
      <c r="BD68" s="189"/>
      <c r="BE68" s="189"/>
      <c r="BF68" s="189"/>
      <c r="BG68" s="189"/>
      <c r="BH68" s="189"/>
      <c r="BI68" s="189"/>
      <c r="BJ68" s="189"/>
      <c r="BK68" s="189"/>
      <c r="BL68" s="189"/>
      <c r="BM68" s="189"/>
      <c r="BN68" s="189"/>
      <c r="BO68" s="189"/>
      <c r="BP68" s="189"/>
      <c r="BQ68" s="189"/>
      <c r="BR68" s="189"/>
      <c r="BS68" s="189"/>
      <c r="BT68" s="189"/>
      <c r="BU68" s="189"/>
      <c r="BV68" s="189"/>
      <c r="BW68" s="189"/>
      <c r="BX68" s="189"/>
      <c r="BY68" s="189"/>
      <c r="BZ68" s="189"/>
      <c r="CA68" s="189"/>
      <c r="CB68" s="189"/>
      <c r="CC68" s="189"/>
      <c r="CD68" s="189"/>
      <c r="CE68" s="189"/>
      <c r="CF68" s="189"/>
      <c r="CG68" s="189"/>
      <c r="CH68" s="189"/>
      <c r="CI68" s="189"/>
      <c r="CJ68" s="189"/>
      <c r="CK68" s="189"/>
      <c r="CL68" s="189"/>
      <c r="CM68" s="189"/>
      <c r="CN68" s="189"/>
      <c r="CO68" s="242"/>
    </row>
    <row r="69" spans="2:93" ht="12" customHeight="1" x14ac:dyDescent="0.15">
      <c r="B69" s="381" t="s">
        <v>698</v>
      </c>
      <c r="C69" s="382"/>
      <c r="D69" s="382"/>
      <c r="E69" s="382"/>
      <c r="F69" s="382"/>
      <c r="G69" s="382"/>
      <c r="H69" s="382"/>
      <c r="I69" s="382"/>
      <c r="J69" s="382"/>
      <c r="K69" s="382"/>
      <c r="L69" s="382"/>
      <c r="M69" s="383"/>
      <c r="N69" s="376"/>
      <c r="O69" s="376"/>
      <c r="P69" s="376"/>
      <c r="Q69" s="376"/>
      <c r="R69" s="376"/>
      <c r="S69" s="332"/>
      <c r="T69" s="332"/>
      <c r="U69" s="332"/>
      <c r="V69" s="332"/>
      <c r="W69" s="332"/>
      <c r="X69" s="332"/>
      <c r="Y69" s="332"/>
      <c r="Z69" s="332"/>
      <c r="AA69" s="332"/>
      <c r="AB69" s="332"/>
      <c r="AC69" s="390">
        <f>((S69+X69)*N69)/10</f>
        <v>0</v>
      </c>
      <c r="AD69" s="391"/>
      <c r="AE69" s="391"/>
      <c r="AF69" s="391"/>
      <c r="AG69" s="391"/>
      <c r="AH69" s="391"/>
      <c r="AI69" s="392"/>
      <c r="AJ69" s="388"/>
      <c r="AK69" s="388"/>
      <c r="AL69" s="388"/>
      <c r="AM69" s="388"/>
      <c r="AN69" s="389"/>
      <c r="AP69" s="347" t="s">
        <v>445</v>
      </c>
      <c r="AQ69" s="348"/>
      <c r="AR69" s="348"/>
      <c r="AS69" s="348"/>
      <c r="AT69" s="348"/>
      <c r="AU69" s="348"/>
      <c r="AV69" s="404" t="s">
        <v>329</v>
      </c>
      <c r="AW69" s="405"/>
      <c r="AX69" s="408">
        <f>BJ44</f>
        <v>0</v>
      </c>
      <c r="AY69" s="409"/>
      <c r="AZ69" s="409"/>
      <c r="BA69" s="409"/>
      <c r="BB69" s="409"/>
      <c r="BC69" s="409"/>
      <c r="BD69" s="409"/>
      <c r="BE69" s="409"/>
      <c r="BF69" s="409"/>
      <c r="BG69" s="404" t="s">
        <v>339</v>
      </c>
      <c r="BH69" s="405"/>
      <c r="BI69" s="370">
        <f>BD60</f>
        <v>0</v>
      </c>
      <c r="BJ69" s="371"/>
      <c r="BK69" s="371"/>
      <c r="BL69" s="371"/>
      <c r="BM69" s="371"/>
      <c r="BN69" s="371"/>
      <c r="BO69" s="371"/>
      <c r="BP69" s="371"/>
      <c r="BQ69" s="371"/>
      <c r="BR69" s="373"/>
      <c r="BS69" s="374"/>
      <c r="BT69" s="374"/>
      <c r="BU69" s="374"/>
      <c r="BV69" s="374"/>
      <c r="BW69" s="374"/>
      <c r="BX69" s="374"/>
      <c r="BY69" s="374"/>
      <c r="BZ69" s="374"/>
      <c r="CA69" s="374"/>
      <c r="CB69" s="375"/>
      <c r="CC69" s="368" t="s">
        <v>325</v>
      </c>
      <c r="CD69" s="369"/>
      <c r="CE69" s="370">
        <f>AX69+BI69</f>
        <v>0</v>
      </c>
      <c r="CF69" s="371"/>
      <c r="CG69" s="371"/>
      <c r="CH69" s="371"/>
      <c r="CI69" s="371"/>
      <c r="CJ69" s="371"/>
      <c r="CK69" s="371"/>
      <c r="CL69" s="371"/>
      <c r="CM69" s="371"/>
      <c r="CN69" s="371"/>
      <c r="CO69" s="372"/>
    </row>
    <row r="70" spans="2:93" ht="12" customHeight="1" x14ac:dyDescent="0.15">
      <c r="B70" s="384"/>
      <c r="C70" s="385"/>
      <c r="D70" s="385"/>
      <c r="E70" s="385"/>
      <c r="F70" s="385"/>
      <c r="G70" s="385"/>
      <c r="H70" s="385"/>
      <c r="I70" s="385"/>
      <c r="J70" s="385"/>
      <c r="K70" s="385"/>
      <c r="L70" s="385"/>
      <c r="M70" s="386"/>
      <c r="N70" s="376"/>
      <c r="O70" s="376"/>
      <c r="P70" s="376"/>
      <c r="Q70" s="376"/>
      <c r="R70" s="376"/>
      <c r="S70" s="332"/>
      <c r="T70" s="332"/>
      <c r="U70" s="332"/>
      <c r="V70" s="332"/>
      <c r="W70" s="332"/>
      <c r="X70" s="387"/>
      <c r="Y70" s="387"/>
      <c r="Z70" s="387"/>
      <c r="AA70" s="387"/>
      <c r="AB70" s="387"/>
      <c r="AC70" s="393"/>
      <c r="AD70" s="394"/>
      <c r="AE70" s="394"/>
      <c r="AF70" s="394"/>
      <c r="AG70" s="394"/>
      <c r="AH70" s="394"/>
      <c r="AI70" s="395"/>
      <c r="AJ70" s="388"/>
      <c r="AK70" s="388"/>
      <c r="AL70" s="388"/>
      <c r="AM70" s="388"/>
      <c r="AN70" s="389"/>
      <c r="AP70" s="349"/>
      <c r="AQ70" s="350"/>
      <c r="AR70" s="350"/>
      <c r="AS70" s="350"/>
      <c r="AT70" s="350"/>
      <c r="AU70" s="350"/>
      <c r="AV70" s="406"/>
      <c r="AW70" s="339"/>
      <c r="AX70" s="410"/>
      <c r="AY70" s="411"/>
      <c r="AZ70" s="411"/>
      <c r="BA70" s="411"/>
      <c r="BB70" s="411"/>
      <c r="BC70" s="411"/>
      <c r="BD70" s="411"/>
      <c r="BE70" s="411"/>
      <c r="BF70" s="411"/>
      <c r="BG70" s="406"/>
      <c r="BH70" s="339"/>
      <c r="BI70" s="340"/>
      <c r="BJ70" s="341"/>
      <c r="BK70" s="341"/>
      <c r="BL70" s="341"/>
      <c r="BM70" s="341"/>
      <c r="BN70" s="341"/>
      <c r="BO70" s="341"/>
      <c r="BP70" s="341"/>
      <c r="BQ70" s="341"/>
      <c r="BR70" s="362"/>
      <c r="BS70" s="363"/>
      <c r="BT70" s="363"/>
      <c r="BU70" s="363"/>
      <c r="BV70" s="363"/>
      <c r="BW70" s="363"/>
      <c r="BX70" s="363"/>
      <c r="BY70" s="363"/>
      <c r="BZ70" s="363"/>
      <c r="CA70" s="363"/>
      <c r="CB70" s="364"/>
      <c r="CC70" s="273"/>
      <c r="CD70" s="346"/>
      <c r="CE70" s="340"/>
      <c r="CF70" s="341"/>
      <c r="CG70" s="341"/>
      <c r="CH70" s="341"/>
      <c r="CI70" s="341"/>
      <c r="CJ70" s="341"/>
      <c r="CK70" s="341"/>
      <c r="CL70" s="341"/>
      <c r="CM70" s="341"/>
      <c r="CN70" s="341"/>
      <c r="CO70" s="344"/>
    </row>
    <row r="71" spans="2:93" ht="12" customHeight="1" x14ac:dyDescent="0.15">
      <c r="B71" s="333"/>
      <c r="C71" s="334"/>
      <c r="D71" s="334"/>
      <c r="E71" s="334"/>
      <c r="F71" s="334"/>
      <c r="G71" s="334"/>
      <c r="H71" s="334"/>
      <c r="I71" s="334"/>
      <c r="J71" s="334"/>
      <c r="K71" s="334"/>
      <c r="L71" s="334"/>
      <c r="M71" s="334"/>
      <c r="N71" s="376"/>
      <c r="O71" s="376"/>
      <c r="P71" s="376"/>
      <c r="Q71" s="376"/>
      <c r="R71" s="376"/>
      <c r="S71" s="380"/>
      <c r="T71" s="380"/>
      <c r="U71" s="380"/>
      <c r="V71" s="380"/>
      <c r="W71" s="380"/>
      <c r="X71" s="332"/>
      <c r="Y71" s="332"/>
      <c r="Z71" s="332"/>
      <c r="AA71" s="332"/>
      <c r="AB71" s="332"/>
      <c r="AC71" s="390">
        <f>((S71+X71)*N71)/10</f>
        <v>0</v>
      </c>
      <c r="AD71" s="391"/>
      <c r="AE71" s="391"/>
      <c r="AF71" s="391"/>
      <c r="AG71" s="391"/>
      <c r="AH71" s="391"/>
      <c r="AI71" s="392"/>
      <c r="AJ71" s="388"/>
      <c r="AK71" s="388"/>
      <c r="AL71" s="388"/>
      <c r="AM71" s="388"/>
      <c r="AN71" s="389"/>
      <c r="AP71" s="435" t="s">
        <v>446</v>
      </c>
      <c r="AQ71" s="350"/>
      <c r="AR71" s="350"/>
      <c r="AS71" s="350"/>
      <c r="AT71" s="350"/>
      <c r="AU71" s="350"/>
      <c r="AV71" s="432" t="s">
        <v>331</v>
      </c>
      <c r="AW71" s="339"/>
      <c r="AX71" s="410">
        <f>BV44</f>
        <v>0</v>
      </c>
      <c r="AY71" s="411"/>
      <c r="AZ71" s="411"/>
      <c r="BA71" s="411"/>
      <c r="BB71" s="411"/>
      <c r="BC71" s="411"/>
      <c r="BD71" s="411"/>
      <c r="BE71" s="411"/>
      <c r="BF71" s="411"/>
      <c r="BG71" s="432" t="s">
        <v>340</v>
      </c>
      <c r="BH71" s="339"/>
      <c r="BI71" s="340">
        <f>BP60</f>
        <v>0</v>
      </c>
      <c r="BJ71" s="341"/>
      <c r="BK71" s="341"/>
      <c r="BL71" s="341"/>
      <c r="BM71" s="341"/>
      <c r="BN71" s="341"/>
      <c r="BO71" s="341"/>
      <c r="BP71" s="341"/>
      <c r="BQ71" s="341"/>
      <c r="BR71" s="337" t="s">
        <v>341</v>
      </c>
      <c r="BS71" s="338"/>
      <c r="BT71" s="335">
        <f>AX63</f>
        <v>0</v>
      </c>
      <c r="BU71" s="335"/>
      <c r="BV71" s="335"/>
      <c r="BW71" s="335"/>
      <c r="BX71" s="335"/>
      <c r="BY71" s="335"/>
      <c r="BZ71" s="335"/>
      <c r="CA71" s="335"/>
      <c r="CB71" s="336"/>
      <c r="CC71" s="293" t="s">
        <v>342</v>
      </c>
      <c r="CD71" s="346"/>
      <c r="CE71" s="340">
        <f>AX71+BI71+BT71</f>
        <v>0</v>
      </c>
      <c r="CF71" s="341"/>
      <c r="CG71" s="341"/>
      <c r="CH71" s="341"/>
      <c r="CI71" s="341"/>
      <c r="CJ71" s="341"/>
      <c r="CK71" s="341"/>
      <c r="CL71" s="341"/>
      <c r="CM71" s="341"/>
      <c r="CN71" s="341"/>
      <c r="CO71" s="344"/>
    </row>
    <row r="72" spans="2:93" ht="12" customHeight="1" x14ac:dyDescent="0.15">
      <c r="B72" s="436"/>
      <c r="C72" s="437"/>
      <c r="D72" s="437"/>
      <c r="E72" s="437"/>
      <c r="F72" s="437"/>
      <c r="G72" s="437"/>
      <c r="H72" s="437"/>
      <c r="I72" s="437"/>
      <c r="J72" s="437"/>
      <c r="K72" s="437"/>
      <c r="L72" s="437"/>
      <c r="M72" s="437"/>
      <c r="N72" s="438"/>
      <c r="O72" s="438"/>
      <c r="P72" s="438"/>
      <c r="Q72" s="438"/>
      <c r="R72" s="438"/>
      <c r="S72" s="442"/>
      <c r="T72" s="442"/>
      <c r="U72" s="442"/>
      <c r="V72" s="442"/>
      <c r="W72" s="442"/>
      <c r="X72" s="453"/>
      <c r="Y72" s="453"/>
      <c r="Z72" s="453"/>
      <c r="AA72" s="453"/>
      <c r="AB72" s="453"/>
      <c r="AC72" s="422"/>
      <c r="AD72" s="423"/>
      <c r="AE72" s="423"/>
      <c r="AF72" s="423"/>
      <c r="AG72" s="423"/>
      <c r="AH72" s="423"/>
      <c r="AI72" s="424"/>
      <c r="AJ72" s="444"/>
      <c r="AK72" s="444"/>
      <c r="AL72" s="444"/>
      <c r="AM72" s="444"/>
      <c r="AN72" s="452"/>
      <c r="AP72" s="349"/>
      <c r="AQ72" s="350"/>
      <c r="AR72" s="350"/>
      <c r="AS72" s="350"/>
      <c r="AT72" s="350"/>
      <c r="AU72" s="350"/>
      <c r="AV72" s="406"/>
      <c r="AW72" s="339"/>
      <c r="AX72" s="410"/>
      <c r="AY72" s="411"/>
      <c r="AZ72" s="411"/>
      <c r="BA72" s="411"/>
      <c r="BB72" s="411"/>
      <c r="BC72" s="411"/>
      <c r="BD72" s="411"/>
      <c r="BE72" s="411"/>
      <c r="BF72" s="411"/>
      <c r="BG72" s="406"/>
      <c r="BH72" s="339"/>
      <c r="BI72" s="340"/>
      <c r="BJ72" s="341"/>
      <c r="BK72" s="341"/>
      <c r="BL72" s="341"/>
      <c r="BM72" s="341"/>
      <c r="BN72" s="341"/>
      <c r="BO72" s="341"/>
      <c r="BP72" s="341"/>
      <c r="BQ72" s="341"/>
      <c r="BR72" s="339"/>
      <c r="BS72" s="338"/>
      <c r="BT72" s="335"/>
      <c r="BU72" s="335"/>
      <c r="BV72" s="335"/>
      <c r="BW72" s="335"/>
      <c r="BX72" s="335"/>
      <c r="BY72" s="335"/>
      <c r="BZ72" s="335"/>
      <c r="CA72" s="335"/>
      <c r="CB72" s="336"/>
      <c r="CC72" s="273"/>
      <c r="CD72" s="346"/>
      <c r="CE72" s="340"/>
      <c r="CF72" s="341"/>
      <c r="CG72" s="341"/>
      <c r="CH72" s="341"/>
      <c r="CI72" s="341"/>
      <c r="CJ72" s="341"/>
      <c r="CK72" s="341"/>
      <c r="CL72" s="341"/>
      <c r="CM72" s="341"/>
      <c r="CN72" s="341"/>
      <c r="CO72" s="344"/>
    </row>
    <row r="73" spans="2:93" ht="12" customHeight="1" x14ac:dyDescent="0.15">
      <c r="B73" s="429" t="s">
        <v>457</v>
      </c>
      <c r="C73" s="430"/>
      <c r="D73" s="430"/>
      <c r="E73" s="430"/>
      <c r="F73" s="430"/>
      <c r="G73" s="430"/>
      <c r="H73" s="430"/>
      <c r="I73" s="430"/>
      <c r="J73" s="430"/>
      <c r="K73" s="430"/>
      <c r="L73" s="430"/>
      <c r="M73" s="430"/>
      <c r="N73" s="185">
        <f>SUM(N57:R70)</f>
        <v>0</v>
      </c>
      <c r="O73" s="185"/>
      <c r="P73" s="185"/>
      <c r="Q73" s="185"/>
      <c r="R73" s="185"/>
      <c r="S73" s="396"/>
      <c r="T73" s="396"/>
      <c r="U73" s="396"/>
      <c r="V73" s="396"/>
      <c r="W73" s="401"/>
      <c r="X73" s="412">
        <f>SUM(AC57:AG70)</f>
        <v>0</v>
      </c>
      <c r="Y73" s="413"/>
      <c r="Z73" s="413"/>
      <c r="AA73" s="413"/>
      <c r="AB73" s="414"/>
      <c r="AC73" s="425" t="s">
        <v>343</v>
      </c>
      <c r="AD73" s="426"/>
      <c r="AE73" s="418">
        <f>SUM(AC57:AI72)</f>
        <v>0</v>
      </c>
      <c r="AF73" s="418"/>
      <c r="AG73" s="418"/>
      <c r="AH73" s="418"/>
      <c r="AI73" s="419"/>
      <c r="AJ73" s="446"/>
      <c r="AK73" s="447"/>
      <c r="AL73" s="447"/>
      <c r="AM73" s="447"/>
      <c r="AN73" s="448"/>
      <c r="AP73" s="435" t="s">
        <v>447</v>
      </c>
      <c r="AQ73" s="350"/>
      <c r="AR73" s="350"/>
      <c r="AS73" s="350"/>
      <c r="AT73" s="350"/>
      <c r="AU73" s="350"/>
      <c r="AV73" s="432" t="s">
        <v>330</v>
      </c>
      <c r="AW73" s="339"/>
      <c r="AX73" s="410">
        <f>BP44</f>
        <v>0</v>
      </c>
      <c r="AY73" s="411"/>
      <c r="AZ73" s="411"/>
      <c r="BA73" s="411"/>
      <c r="BB73" s="411"/>
      <c r="BC73" s="411"/>
      <c r="BD73" s="411"/>
      <c r="BE73" s="411"/>
      <c r="BF73" s="411"/>
      <c r="BG73" s="441" t="s">
        <v>344</v>
      </c>
      <c r="BH73" s="339"/>
      <c r="BI73" s="340">
        <f>BJ60</f>
        <v>0</v>
      </c>
      <c r="BJ73" s="341"/>
      <c r="BK73" s="341"/>
      <c r="BL73" s="341"/>
      <c r="BM73" s="341"/>
      <c r="BN73" s="341"/>
      <c r="BO73" s="341"/>
      <c r="BP73" s="341"/>
      <c r="BQ73" s="341"/>
      <c r="BR73" s="362"/>
      <c r="BS73" s="363"/>
      <c r="BT73" s="363"/>
      <c r="BU73" s="363"/>
      <c r="BV73" s="363"/>
      <c r="BW73" s="363"/>
      <c r="BX73" s="363"/>
      <c r="BY73" s="363"/>
      <c r="BZ73" s="363"/>
      <c r="CA73" s="363"/>
      <c r="CB73" s="364"/>
      <c r="CC73" s="293" t="s">
        <v>345</v>
      </c>
      <c r="CD73" s="346"/>
      <c r="CE73" s="340">
        <f>AX73+BI73</f>
        <v>0</v>
      </c>
      <c r="CF73" s="341"/>
      <c r="CG73" s="341"/>
      <c r="CH73" s="341"/>
      <c r="CI73" s="341"/>
      <c r="CJ73" s="341"/>
      <c r="CK73" s="341"/>
      <c r="CL73" s="341"/>
      <c r="CM73" s="341"/>
      <c r="CN73" s="341"/>
      <c r="CO73" s="344"/>
    </row>
    <row r="74" spans="2:93" ht="12" customHeight="1" x14ac:dyDescent="0.15">
      <c r="B74" s="431"/>
      <c r="C74" s="189"/>
      <c r="D74" s="189"/>
      <c r="E74" s="189"/>
      <c r="F74" s="189"/>
      <c r="G74" s="189"/>
      <c r="H74" s="189"/>
      <c r="I74" s="189"/>
      <c r="J74" s="189"/>
      <c r="K74" s="189"/>
      <c r="L74" s="189"/>
      <c r="M74" s="189"/>
      <c r="N74" s="443"/>
      <c r="O74" s="443"/>
      <c r="P74" s="443"/>
      <c r="Q74" s="443"/>
      <c r="R74" s="443"/>
      <c r="S74" s="444"/>
      <c r="T74" s="444"/>
      <c r="U74" s="444"/>
      <c r="V74" s="444"/>
      <c r="W74" s="445"/>
      <c r="X74" s="415"/>
      <c r="Y74" s="416"/>
      <c r="Z74" s="416"/>
      <c r="AA74" s="416"/>
      <c r="AB74" s="417"/>
      <c r="AC74" s="427"/>
      <c r="AD74" s="428"/>
      <c r="AE74" s="420"/>
      <c r="AF74" s="420"/>
      <c r="AG74" s="420"/>
      <c r="AH74" s="420"/>
      <c r="AI74" s="421"/>
      <c r="AJ74" s="449"/>
      <c r="AK74" s="450"/>
      <c r="AL74" s="450"/>
      <c r="AM74" s="450"/>
      <c r="AN74" s="451"/>
      <c r="AP74" s="454"/>
      <c r="AQ74" s="455"/>
      <c r="AR74" s="455"/>
      <c r="AS74" s="455"/>
      <c r="AT74" s="455"/>
      <c r="AU74" s="455"/>
      <c r="AV74" s="439"/>
      <c r="AW74" s="440"/>
      <c r="AX74" s="433"/>
      <c r="AY74" s="434"/>
      <c r="AZ74" s="434"/>
      <c r="BA74" s="434"/>
      <c r="BB74" s="434"/>
      <c r="BC74" s="434"/>
      <c r="BD74" s="434"/>
      <c r="BE74" s="434"/>
      <c r="BF74" s="434"/>
      <c r="BG74" s="439"/>
      <c r="BH74" s="440"/>
      <c r="BI74" s="342"/>
      <c r="BJ74" s="343"/>
      <c r="BK74" s="343"/>
      <c r="BL74" s="343"/>
      <c r="BM74" s="343"/>
      <c r="BN74" s="343"/>
      <c r="BO74" s="343"/>
      <c r="BP74" s="343"/>
      <c r="BQ74" s="343"/>
      <c r="BR74" s="365"/>
      <c r="BS74" s="366"/>
      <c r="BT74" s="366"/>
      <c r="BU74" s="366"/>
      <c r="BV74" s="366"/>
      <c r="BW74" s="366"/>
      <c r="BX74" s="366"/>
      <c r="BY74" s="366"/>
      <c r="BZ74" s="366"/>
      <c r="CA74" s="366"/>
      <c r="CB74" s="367"/>
      <c r="CC74" s="288"/>
      <c r="CD74" s="290"/>
      <c r="CE74" s="342"/>
      <c r="CF74" s="343"/>
      <c r="CG74" s="343"/>
      <c r="CH74" s="343"/>
      <c r="CI74" s="343"/>
      <c r="CJ74" s="343"/>
      <c r="CK74" s="343"/>
      <c r="CL74" s="343"/>
      <c r="CM74" s="343"/>
      <c r="CN74" s="343"/>
      <c r="CO74" s="345"/>
    </row>
    <row r="78" spans="2:93" ht="12" customHeight="1" x14ac:dyDescent="0.15">
      <c r="S78" s="26"/>
    </row>
    <row r="79" spans="2:93" ht="12" customHeight="1" x14ac:dyDescent="0.15">
      <c r="S79" s="26"/>
    </row>
    <row r="80" spans="2:93" ht="12" customHeight="1" x14ac:dyDescent="0.15">
      <c r="S80" s="26"/>
    </row>
    <row r="81" spans="19:19" ht="12" customHeight="1" x14ac:dyDescent="0.15">
      <c r="S81" s="26"/>
    </row>
    <row r="82" spans="19:19" ht="12" customHeight="1" x14ac:dyDescent="0.15">
      <c r="S82" s="26"/>
    </row>
    <row r="83" spans="19:19" ht="12" customHeight="1" x14ac:dyDescent="0.15">
      <c r="S83" s="26"/>
    </row>
    <row r="84" spans="19:19" ht="12" customHeight="1" x14ac:dyDescent="0.15">
      <c r="S84" s="26"/>
    </row>
    <row r="85" spans="19:19" ht="12" customHeight="1" x14ac:dyDescent="0.15">
      <c r="S85" s="26"/>
    </row>
    <row r="86" spans="19:19" ht="12" customHeight="1" x14ac:dyDescent="0.15">
      <c r="S86" s="26"/>
    </row>
    <row r="87" spans="19:19" ht="12" customHeight="1" x14ac:dyDescent="0.15">
      <c r="S87" s="26"/>
    </row>
    <row r="88" spans="19:19" ht="12" customHeight="1" x14ac:dyDescent="0.15">
      <c r="S88" s="26"/>
    </row>
    <row r="89" spans="19:19" ht="12" customHeight="1" x14ac:dyDescent="0.15">
      <c r="S89" s="26"/>
    </row>
    <row r="90" spans="19:19" ht="12" customHeight="1" x14ac:dyDescent="0.15">
      <c r="S90" s="26"/>
    </row>
    <row r="91" spans="19:19" ht="12" customHeight="1" x14ac:dyDescent="0.15">
      <c r="S91" s="26"/>
    </row>
  </sheetData>
  <mergeCells count="543">
    <mergeCell ref="AC63:AI64"/>
    <mergeCell ref="AV47:BA49"/>
    <mergeCell ref="AR51:AU52"/>
    <mergeCell ref="AC59:AI60"/>
    <mergeCell ref="AC61:AI62"/>
    <mergeCell ref="AC57:AI58"/>
    <mergeCell ref="AV51:BA52"/>
    <mergeCell ref="AV55:BA56"/>
    <mergeCell ref="AR57:AU58"/>
    <mergeCell ref="AP51:AQ58"/>
    <mergeCell ref="AR53:AU54"/>
    <mergeCell ref="AV53:BA54"/>
    <mergeCell ref="AP63:AU64"/>
    <mergeCell ref="AX63:BF64"/>
    <mergeCell ref="BB55:BG56"/>
    <mergeCell ref="BB53:BG54"/>
    <mergeCell ref="BB47:BG50"/>
    <mergeCell ref="CI1:CN3"/>
    <mergeCell ref="CO1:CT3"/>
    <mergeCell ref="AJ49:AN50"/>
    <mergeCell ref="AP47:AU50"/>
    <mergeCell ref="AV50:BA50"/>
    <mergeCell ref="AX13:AZ14"/>
    <mergeCell ref="AX21:AZ22"/>
    <mergeCell ref="AX19:AZ20"/>
    <mergeCell ref="AP25:AZ26"/>
    <mergeCell ref="AM17:AQ18"/>
    <mergeCell ref="AM15:AQ16"/>
    <mergeCell ref="AR19:AT20"/>
    <mergeCell ref="AM13:AQ14"/>
    <mergeCell ref="BT13:BW14"/>
    <mergeCell ref="BA19:BJ20"/>
    <mergeCell ref="BT17:BW18"/>
    <mergeCell ref="BL15:BO16"/>
    <mergeCell ref="BA17:BJ18"/>
    <mergeCell ref="BH41:BM42"/>
    <mergeCell ref="AY28:BG29"/>
    <mergeCell ref="BL27:CB28"/>
    <mergeCell ref="AW28:AX29"/>
    <mergeCell ref="AR23:AT24"/>
    <mergeCell ref="BX23:BY24"/>
    <mergeCell ref="N61:R62"/>
    <mergeCell ref="S61:W62"/>
    <mergeCell ref="B63:M64"/>
    <mergeCell ref="S63:W64"/>
    <mergeCell ref="S55:W56"/>
    <mergeCell ref="S57:W58"/>
    <mergeCell ref="N63:R64"/>
    <mergeCell ref="S59:W60"/>
    <mergeCell ref="B57:M58"/>
    <mergeCell ref="B59:M60"/>
    <mergeCell ref="X63:AB64"/>
    <mergeCell ref="X57:AB58"/>
    <mergeCell ref="AV63:AW64"/>
    <mergeCell ref="AP59:AU61"/>
    <mergeCell ref="S49:W50"/>
    <mergeCell ref="S41:W42"/>
    <mergeCell ref="S33:W34"/>
    <mergeCell ref="X43:AB44"/>
    <mergeCell ref="X41:AB42"/>
    <mergeCell ref="S39:W40"/>
    <mergeCell ref="X45:AB46"/>
    <mergeCell ref="S45:W46"/>
    <mergeCell ref="AC39:AI40"/>
    <mergeCell ref="AC37:AI38"/>
    <mergeCell ref="AJ37:AN38"/>
    <mergeCell ref="X51:Y52"/>
    <mergeCell ref="Z51:AB52"/>
    <mergeCell ref="AV57:BA58"/>
    <mergeCell ref="B53:W54"/>
    <mergeCell ref="G51:M52"/>
    <mergeCell ref="B51:F52"/>
    <mergeCell ref="N55:R56"/>
    <mergeCell ref="N57:R58"/>
    <mergeCell ref="N59:R60"/>
    <mergeCell ref="BR67:CB68"/>
    <mergeCell ref="BN60:BO61"/>
    <mergeCell ref="BT60:BU61"/>
    <mergeCell ref="BZ59:CE61"/>
    <mergeCell ref="BG67:BQ68"/>
    <mergeCell ref="BJ60:BM61"/>
    <mergeCell ref="BP60:BS61"/>
    <mergeCell ref="CC67:CO68"/>
    <mergeCell ref="AJ39:AN40"/>
    <mergeCell ref="BB59:BG59"/>
    <mergeCell ref="AV67:BF68"/>
    <mergeCell ref="BG63:BI64"/>
    <mergeCell ref="BB60:BC61"/>
    <mergeCell ref="AJ57:AN58"/>
    <mergeCell ref="AJ59:AN60"/>
    <mergeCell ref="AJ61:AN62"/>
    <mergeCell ref="BD60:BG61"/>
    <mergeCell ref="AJ63:AN64"/>
    <mergeCell ref="BB41:BG42"/>
    <mergeCell ref="AR41:AU42"/>
    <mergeCell ref="AV43:BA45"/>
    <mergeCell ref="AP43:AU45"/>
    <mergeCell ref="BB51:BG52"/>
    <mergeCell ref="BB57:BG58"/>
    <mergeCell ref="E35:F38"/>
    <mergeCell ref="E33:F34"/>
    <mergeCell ref="N35:R36"/>
    <mergeCell ref="G31:M32"/>
    <mergeCell ref="N33:R34"/>
    <mergeCell ref="G37:M38"/>
    <mergeCell ref="B17:C18"/>
    <mergeCell ref="L17:M18"/>
    <mergeCell ref="D17:K18"/>
    <mergeCell ref="N17:P18"/>
    <mergeCell ref="B19:C20"/>
    <mergeCell ref="L19:M20"/>
    <mergeCell ref="D19:K20"/>
    <mergeCell ref="N19:P20"/>
    <mergeCell ref="N29:R30"/>
    <mergeCell ref="N31:R32"/>
    <mergeCell ref="Q23:V24"/>
    <mergeCell ref="AC27:AI28"/>
    <mergeCell ref="BH28:BJ29"/>
    <mergeCell ref="AP28:AV29"/>
    <mergeCell ref="AV31:BG32"/>
    <mergeCell ref="AH23:AL24"/>
    <mergeCell ref="AJ27:AN28"/>
    <mergeCell ref="B27:F28"/>
    <mergeCell ref="B29:D32"/>
    <mergeCell ref="E29:F32"/>
    <mergeCell ref="G27:M28"/>
    <mergeCell ref="N27:R28"/>
    <mergeCell ref="S29:W30"/>
    <mergeCell ref="S31:W32"/>
    <mergeCell ref="S27:W28"/>
    <mergeCell ref="AC31:AI32"/>
    <mergeCell ref="AJ31:AN32"/>
    <mergeCell ref="AC29:AI30"/>
    <mergeCell ref="X27:AB28"/>
    <mergeCell ref="Z23:AB24"/>
    <mergeCell ref="AM23:AQ24"/>
    <mergeCell ref="B23:C24"/>
    <mergeCell ref="L23:M24"/>
    <mergeCell ref="D23:K24"/>
    <mergeCell ref="N23:P24"/>
    <mergeCell ref="BB33:BG34"/>
    <mergeCell ref="AV33:BA34"/>
    <mergeCell ref="BT33:BY34"/>
    <mergeCell ref="BH31:BM34"/>
    <mergeCell ref="BN31:CE32"/>
    <mergeCell ref="BZ33:CE34"/>
    <mergeCell ref="AU9:AW10"/>
    <mergeCell ref="BA21:BJ22"/>
    <mergeCell ref="BL17:BO18"/>
    <mergeCell ref="BL21:CU22"/>
    <mergeCell ref="CB17:CE18"/>
    <mergeCell ref="CF17:CJ18"/>
    <mergeCell ref="CF19:CJ20"/>
    <mergeCell ref="CB19:CE20"/>
    <mergeCell ref="BX19:CA20"/>
    <mergeCell ref="CR17:CU18"/>
    <mergeCell ref="CK17:CQ18"/>
    <mergeCell ref="CB23:CC24"/>
    <mergeCell ref="CD23:CF24"/>
    <mergeCell ref="AP31:AU34"/>
    <mergeCell ref="BA11:BJ12"/>
    <mergeCell ref="CB11:CE12"/>
    <mergeCell ref="CK11:CQ12"/>
    <mergeCell ref="CR15:CU16"/>
    <mergeCell ref="CF11:CJ12"/>
    <mergeCell ref="CR11:CU12"/>
    <mergeCell ref="BX11:CA12"/>
    <mergeCell ref="CB13:CE14"/>
    <mergeCell ref="BL6:BO8"/>
    <mergeCell ref="CB6:CE8"/>
    <mergeCell ref="BN33:BS34"/>
    <mergeCell ref="CR13:CU14"/>
    <mergeCell ref="BX15:CA16"/>
    <mergeCell ref="CB15:CE16"/>
    <mergeCell ref="CF15:CJ16"/>
    <mergeCell ref="BP15:BS16"/>
    <mergeCell ref="BT15:BW16"/>
    <mergeCell ref="BX13:CA14"/>
    <mergeCell ref="CK15:CQ16"/>
    <mergeCell ref="CK13:CQ14"/>
    <mergeCell ref="CF13:CJ14"/>
    <mergeCell ref="BL9:BO10"/>
    <mergeCell ref="CK6:CQ8"/>
    <mergeCell ref="BX9:CA10"/>
    <mergeCell ref="BZ23:CA24"/>
    <mergeCell ref="BU23:BW24"/>
    <mergeCell ref="CK19:CQ20"/>
    <mergeCell ref="CR19:CU20"/>
    <mergeCell ref="B4:AC5"/>
    <mergeCell ref="BA6:BJ8"/>
    <mergeCell ref="BA9:BJ10"/>
    <mergeCell ref="AX6:AZ8"/>
    <mergeCell ref="B6:C8"/>
    <mergeCell ref="D9:K10"/>
    <mergeCell ref="W6:Y8"/>
    <mergeCell ref="W9:Y10"/>
    <mergeCell ref="B9:C10"/>
    <mergeCell ref="L9:M10"/>
    <mergeCell ref="AX9:AZ10"/>
    <mergeCell ref="L6:M8"/>
    <mergeCell ref="Z9:AB10"/>
    <mergeCell ref="D6:K8"/>
    <mergeCell ref="N6:P8"/>
    <mergeCell ref="AU6:AW8"/>
    <mergeCell ref="AR6:AT8"/>
    <mergeCell ref="AR9:AT10"/>
    <mergeCell ref="N9:P10"/>
    <mergeCell ref="AM9:AQ10"/>
    <mergeCell ref="AM8:AQ8"/>
    <mergeCell ref="BL4:CU5"/>
    <mergeCell ref="AR37:AU38"/>
    <mergeCell ref="AV37:BA38"/>
    <mergeCell ref="AR35:AU36"/>
    <mergeCell ref="AP35:AQ38"/>
    <mergeCell ref="AV41:BA42"/>
    <mergeCell ref="BA13:BJ14"/>
    <mergeCell ref="BL19:BO20"/>
    <mergeCell ref="BP11:BS12"/>
    <mergeCell ref="AU19:AW20"/>
    <mergeCell ref="AU23:AW24"/>
    <mergeCell ref="AX11:AZ12"/>
    <mergeCell ref="BL11:BO12"/>
    <mergeCell ref="AX15:AZ16"/>
    <mergeCell ref="BS23:BT24"/>
    <mergeCell ref="BT11:BW12"/>
    <mergeCell ref="BT19:BW20"/>
    <mergeCell ref="AX17:AZ18"/>
    <mergeCell ref="BL23:BN24"/>
    <mergeCell ref="BO23:BP24"/>
    <mergeCell ref="BA23:BJ24"/>
    <mergeCell ref="AX23:AZ24"/>
    <mergeCell ref="BQ23:BR24"/>
    <mergeCell ref="BP17:BS18"/>
    <mergeCell ref="BA15:BJ16"/>
    <mergeCell ref="B1:AC3"/>
    <mergeCell ref="B25:U26"/>
    <mergeCell ref="AC51:AN52"/>
    <mergeCell ref="B55:M56"/>
    <mergeCell ref="AC45:AI46"/>
    <mergeCell ref="AJ45:AN46"/>
    <mergeCell ref="X35:AB36"/>
    <mergeCell ref="G29:M30"/>
    <mergeCell ref="N37:R38"/>
    <mergeCell ref="S37:W38"/>
    <mergeCell ref="B47:D50"/>
    <mergeCell ref="S51:W52"/>
    <mergeCell ref="P51:R52"/>
    <mergeCell ref="X47:AB48"/>
    <mergeCell ref="X49:AB50"/>
    <mergeCell ref="S47:W48"/>
    <mergeCell ref="N51:O52"/>
    <mergeCell ref="G47:M48"/>
    <mergeCell ref="E47:F50"/>
    <mergeCell ref="G49:M50"/>
    <mergeCell ref="E39:F42"/>
    <mergeCell ref="B35:D38"/>
    <mergeCell ref="B45:D46"/>
    <mergeCell ref="BG69:BH70"/>
    <mergeCell ref="AX69:BF70"/>
    <mergeCell ref="X73:AB74"/>
    <mergeCell ref="AE73:AI74"/>
    <mergeCell ref="AC71:AI72"/>
    <mergeCell ref="AC73:AD74"/>
    <mergeCell ref="B73:M74"/>
    <mergeCell ref="BG71:BH72"/>
    <mergeCell ref="AX73:BF74"/>
    <mergeCell ref="AP71:AU72"/>
    <mergeCell ref="AV71:AW72"/>
    <mergeCell ref="B71:M72"/>
    <mergeCell ref="N71:R72"/>
    <mergeCell ref="AV73:AW74"/>
    <mergeCell ref="BG73:BH74"/>
    <mergeCell ref="S71:W72"/>
    <mergeCell ref="N73:R74"/>
    <mergeCell ref="S73:W74"/>
    <mergeCell ref="AJ73:AN74"/>
    <mergeCell ref="AJ71:AN72"/>
    <mergeCell ref="X71:AB72"/>
    <mergeCell ref="AX71:BF72"/>
    <mergeCell ref="AP73:AU74"/>
    <mergeCell ref="N69:R70"/>
    <mergeCell ref="N67:R68"/>
    <mergeCell ref="S69:W70"/>
    <mergeCell ref="AP65:BF66"/>
    <mergeCell ref="AP67:AU68"/>
    <mergeCell ref="S65:W66"/>
    <mergeCell ref="S67:W68"/>
    <mergeCell ref="B65:M66"/>
    <mergeCell ref="X69:AB70"/>
    <mergeCell ref="AJ69:AN70"/>
    <mergeCell ref="AC69:AI70"/>
    <mergeCell ref="B69:M70"/>
    <mergeCell ref="X67:AB68"/>
    <mergeCell ref="AC67:AI68"/>
    <mergeCell ref="AJ67:AN68"/>
    <mergeCell ref="X65:AB66"/>
    <mergeCell ref="AC65:AI66"/>
    <mergeCell ref="AJ65:AN66"/>
    <mergeCell ref="AV69:AW70"/>
    <mergeCell ref="N65:R66"/>
    <mergeCell ref="B67:M68"/>
    <mergeCell ref="BT71:CB72"/>
    <mergeCell ref="BR71:BS72"/>
    <mergeCell ref="BI73:BQ74"/>
    <mergeCell ref="CE73:CO74"/>
    <mergeCell ref="CC73:CD74"/>
    <mergeCell ref="AP69:AU70"/>
    <mergeCell ref="BT59:BY59"/>
    <mergeCell ref="CL55:CQ56"/>
    <mergeCell ref="BH59:BM59"/>
    <mergeCell ref="BH60:BI61"/>
    <mergeCell ref="BH57:BM58"/>
    <mergeCell ref="BN57:BS58"/>
    <mergeCell ref="BN59:BS59"/>
    <mergeCell ref="AV59:BA61"/>
    <mergeCell ref="CJ65:CO66"/>
    <mergeCell ref="BV60:BY61"/>
    <mergeCell ref="CC71:CD72"/>
    <mergeCell ref="BR73:CB74"/>
    <mergeCell ref="CC69:CD70"/>
    <mergeCell ref="CE69:CO70"/>
    <mergeCell ref="BR69:CB70"/>
    <mergeCell ref="CE71:CO72"/>
    <mergeCell ref="BI71:BQ72"/>
    <mergeCell ref="BI69:BQ70"/>
    <mergeCell ref="E45:F46"/>
    <mergeCell ref="BB43:BG45"/>
    <mergeCell ref="G45:M46"/>
    <mergeCell ref="G43:M44"/>
    <mergeCell ref="CR59:CU61"/>
    <mergeCell ref="CR57:CU58"/>
    <mergeCell ref="CR55:CU56"/>
    <mergeCell ref="CF51:CK52"/>
    <mergeCell ref="CR53:CU54"/>
    <mergeCell ref="CL51:CQ52"/>
    <mergeCell ref="CF59:CK61"/>
    <mergeCell ref="CF57:CK58"/>
    <mergeCell ref="CL57:CQ58"/>
    <mergeCell ref="CL59:CQ61"/>
    <mergeCell ref="CF55:CK56"/>
    <mergeCell ref="X59:AB60"/>
    <mergeCell ref="B61:M62"/>
    <mergeCell ref="X61:AB62"/>
    <mergeCell ref="BZ57:CE58"/>
    <mergeCell ref="BN51:BS52"/>
    <mergeCell ref="BZ49:CE50"/>
    <mergeCell ref="BH49:BM50"/>
    <mergeCell ref="BJ44:BM45"/>
    <mergeCell ref="BH43:BM43"/>
    <mergeCell ref="G41:M42"/>
    <mergeCell ref="N45:R46"/>
    <mergeCell ref="N41:R42"/>
    <mergeCell ref="X55:AB56"/>
    <mergeCell ref="AC55:AI56"/>
    <mergeCell ref="AJ55:AN56"/>
    <mergeCell ref="AC47:AI48"/>
    <mergeCell ref="AR55:AU56"/>
    <mergeCell ref="AJ47:AN48"/>
    <mergeCell ref="AC49:AI50"/>
    <mergeCell ref="N43:R44"/>
    <mergeCell ref="S43:W44"/>
    <mergeCell ref="N49:R50"/>
    <mergeCell ref="N47:R48"/>
    <mergeCell ref="AJ41:AN42"/>
    <mergeCell ref="AJ43:AN44"/>
    <mergeCell ref="AC43:AI44"/>
    <mergeCell ref="AP39:AQ42"/>
    <mergeCell ref="AR39:AU40"/>
    <mergeCell ref="G39:M40"/>
    <mergeCell ref="N39:R40"/>
    <mergeCell ref="X39:AB40"/>
    <mergeCell ref="AC41:AI42"/>
    <mergeCell ref="B43:D44"/>
    <mergeCell ref="CR6:CU8"/>
    <mergeCell ref="CF9:CJ10"/>
    <mergeCell ref="CK9:CQ10"/>
    <mergeCell ref="CR9:CU10"/>
    <mergeCell ref="CF6:CJ8"/>
    <mergeCell ref="Q9:V10"/>
    <mergeCell ref="Z6:AB8"/>
    <mergeCell ref="Q6:V8"/>
    <mergeCell ref="AC6:AQ6"/>
    <mergeCell ref="BP9:BS10"/>
    <mergeCell ref="CB9:CE10"/>
    <mergeCell ref="BP6:BS8"/>
    <mergeCell ref="BT6:BW8"/>
    <mergeCell ref="BX6:CA8"/>
    <mergeCell ref="BT9:BW10"/>
    <mergeCell ref="AC8:AG8"/>
    <mergeCell ref="E43:F44"/>
    <mergeCell ref="AH8:AL8"/>
    <mergeCell ref="AC7:AQ7"/>
    <mergeCell ref="AC9:AG10"/>
    <mergeCell ref="AH9:AL10"/>
    <mergeCell ref="B39:D42"/>
    <mergeCell ref="B33:D34"/>
    <mergeCell ref="X37:AB38"/>
    <mergeCell ref="X29:AB30"/>
    <mergeCell ref="AJ35:AN36"/>
    <mergeCell ref="AJ33:AN34"/>
    <mergeCell ref="X31:AB32"/>
    <mergeCell ref="X33:AB34"/>
    <mergeCell ref="G33:M34"/>
    <mergeCell ref="G35:M36"/>
    <mergeCell ref="AC33:AI34"/>
    <mergeCell ref="AJ29:AN30"/>
    <mergeCell ref="S35:W36"/>
    <mergeCell ref="AC35:AI36"/>
    <mergeCell ref="AR11:AT12"/>
    <mergeCell ref="AU11:AW12"/>
    <mergeCell ref="B13:C14"/>
    <mergeCell ref="L13:M14"/>
    <mergeCell ref="D13:K14"/>
    <mergeCell ref="W13:Y14"/>
    <mergeCell ref="Q11:V12"/>
    <mergeCell ref="AC13:AG14"/>
    <mergeCell ref="Q13:V14"/>
    <mergeCell ref="D11:K12"/>
    <mergeCell ref="W11:Y12"/>
    <mergeCell ref="N11:P12"/>
    <mergeCell ref="B11:C12"/>
    <mergeCell ref="L11:M12"/>
    <mergeCell ref="AH11:AL12"/>
    <mergeCell ref="AM11:AQ12"/>
    <mergeCell ref="AC11:AG12"/>
    <mergeCell ref="Z11:AB12"/>
    <mergeCell ref="Z13:AB14"/>
    <mergeCell ref="AH13:AL14"/>
    <mergeCell ref="B15:C16"/>
    <mergeCell ref="L15:M16"/>
    <mergeCell ref="D15:K16"/>
    <mergeCell ref="N15:P16"/>
    <mergeCell ref="AU13:AW14"/>
    <mergeCell ref="AR13:AT14"/>
    <mergeCell ref="AU15:AW16"/>
    <mergeCell ref="N13:P14"/>
    <mergeCell ref="BX17:CA18"/>
    <mergeCell ref="Z15:AB16"/>
    <mergeCell ref="W15:Y16"/>
    <mergeCell ref="BP13:BS14"/>
    <mergeCell ref="Q15:V16"/>
    <mergeCell ref="BL13:BO14"/>
    <mergeCell ref="AR17:AT18"/>
    <mergeCell ref="AR15:AT16"/>
    <mergeCell ref="AH15:AL16"/>
    <mergeCell ref="AC15:AG16"/>
    <mergeCell ref="AU17:AW18"/>
    <mergeCell ref="AH17:AL18"/>
    <mergeCell ref="Q17:V18"/>
    <mergeCell ref="AC17:AG18"/>
    <mergeCell ref="W17:Y18"/>
    <mergeCell ref="Z17:AB18"/>
    <mergeCell ref="AC23:AG24"/>
    <mergeCell ref="W23:Y24"/>
    <mergeCell ref="B21:C22"/>
    <mergeCell ref="L21:M22"/>
    <mergeCell ref="D21:K22"/>
    <mergeCell ref="N21:P22"/>
    <mergeCell ref="AM19:AQ20"/>
    <mergeCell ref="BP19:BS20"/>
    <mergeCell ref="AH21:AL22"/>
    <mergeCell ref="AM21:AQ22"/>
    <mergeCell ref="AR21:AT22"/>
    <mergeCell ref="AU21:AW22"/>
    <mergeCell ref="AC19:AG20"/>
    <mergeCell ref="W19:Y20"/>
    <mergeCell ref="Z19:AB20"/>
    <mergeCell ref="W21:Y22"/>
    <mergeCell ref="Z21:AB22"/>
    <mergeCell ref="Q21:V22"/>
    <mergeCell ref="AC21:AG22"/>
    <mergeCell ref="AH19:AL20"/>
    <mergeCell ref="Q19:V20"/>
    <mergeCell ref="CP29:CU30"/>
    <mergeCell ref="CT23:CU24"/>
    <mergeCell ref="CG23:CH24"/>
    <mergeCell ref="CI23:CJ24"/>
    <mergeCell ref="CF31:CK34"/>
    <mergeCell ref="CM23:CO24"/>
    <mergeCell ref="CP23:CQ24"/>
    <mergeCell ref="CR23:CS24"/>
    <mergeCell ref="CK23:CL24"/>
    <mergeCell ref="CL31:CU34"/>
    <mergeCell ref="BN39:BS40"/>
    <mergeCell ref="CF39:CK40"/>
    <mergeCell ref="CL39:CU40"/>
    <mergeCell ref="BN37:BS38"/>
    <mergeCell ref="BH39:BM40"/>
    <mergeCell ref="BN35:BS36"/>
    <mergeCell ref="BH35:BM36"/>
    <mergeCell ref="AV35:BA36"/>
    <mergeCell ref="BH37:BM38"/>
    <mergeCell ref="CL35:CU36"/>
    <mergeCell ref="BZ37:CE38"/>
    <mergeCell ref="BT39:BY40"/>
    <mergeCell ref="CF35:CK36"/>
    <mergeCell ref="BT37:BY38"/>
    <mergeCell ref="BZ35:CE36"/>
    <mergeCell ref="CF37:CK38"/>
    <mergeCell ref="BZ39:CE40"/>
    <mergeCell ref="CL37:CU38"/>
    <mergeCell ref="BT35:BY36"/>
    <mergeCell ref="BB39:BG40"/>
    <mergeCell ref="BB35:BG36"/>
    <mergeCell ref="BB37:BG38"/>
    <mergeCell ref="AV39:BA40"/>
    <mergeCell ref="BT41:BY42"/>
    <mergeCell ref="BZ41:CE42"/>
    <mergeCell ref="BT44:BU45"/>
    <mergeCell ref="BZ43:CE45"/>
    <mergeCell ref="BT49:BY50"/>
    <mergeCell ref="CR51:CU52"/>
    <mergeCell ref="CF53:CK54"/>
    <mergeCell ref="CL53:CQ54"/>
    <mergeCell ref="BT57:BY58"/>
    <mergeCell ref="BV44:BY45"/>
    <mergeCell ref="CR47:CU50"/>
    <mergeCell ref="CF47:CK49"/>
    <mergeCell ref="CF50:CK50"/>
    <mergeCell ref="CF43:CK45"/>
    <mergeCell ref="CL47:CQ50"/>
    <mergeCell ref="BH47:CE48"/>
    <mergeCell ref="BT43:BY43"/>
    <mergeCell ref="CL43:CU45"/>
    <mergeCell ref="CF41:CK42"/>
    <mergeCell ref="CL41:CU42"/>
    <mergeCell ref="BN44:BO45"/>
    <mergeCell ref="BN41:BS42"/>
    <mergeCell ref="BH44:BI45"/>
    <mergeCell ref="BH51:BM52"/>
    <mergeCell ref="BN43:BS43"/>
    <mergeCell ref="BP44:BS45"/>
    <mergeCell ref="BH53:BM54"/>
    <mergeCell ref="BN53:BS54"/>
    <mergeCell ref="BT53:BY54"/>
    <mergeCell ref="BZ51:CE52"/>
    <mergeCell ref="BT51:BY52"/>
    <mergeCell ref="BZ55:CE56"/>
    <mergeCell ref="BZ53:CE54"/>
    <mergeCell ref="BT55:BY56"/>
    <mergeCell ref="BN49:BS50"/>
    <mergeCell ref="BH55:BM56"/>
    <mergeCell ref="BN55:BS56"/>
  </mergeCells>
  <phoneticPr fontId="2"/>
  <dataValidations count="5">
    <dataValidation type="list" allowBlank="1" showInputMessage="1" showErrorMessage="1" sqref="AR9:AT24 AX9:AZ24" xr:uid="{00000000-0002-0000-0200-000000000000}">
      <formula1>"○,　,"</formula1>
    </dataValidation>
    <dataValidation type="list" allowBlank="1" showInputMessage="1" showErrorMessage="1" sqref="BL11:BO18" xr:uid="{00000000-0002-0000-0200-000001000000}">
      <formula1>"所有地,借・貸地,借地,貸地,　,"</formula1>
    </dataValidation>
    <dataValidation imeMode="off" allowBlank="1" showInputMessage="1" showErrorMessage="1" sqref="Q9:V24 Z9:AL24 AU9:AW24 N29:AB50 BP9:BW18 CB9:CE18 CR9:CU18 AY28:BG29 BN35:BY42 AV35:BG42 CO1:CT3 AX63:BF64 AV51:BY58" xr:uid="{00000000-0002-0000-0200-000002000000}"/>
    <dataValidation type="list" imeMode="hiragana" allowBlank="1" showInputMessage="1" showErrorMessage="1" sqref="L9:M24" xr:uid="{00000000-0002-0000-0200-000003000000}">
      <formula1>"男,女,　,"</formula1>
    </dataValidation>
    <dataValidation imeMode="hiragana" allowBlank="1" showInputMessage="1" showErrorMessage="1" sqref="BA9:BJ24 N11:P24 D9:K24 G29:M50 AC29:AN50 CK9:CQ18 CL35:CU45 CR51:CU61" xr:uid="{00000000-0002-0000-0200-000004000000}"/>
  </dataValidations>
  <printOptions verticalCentered="1"/>
  <pageMargins left="0.78740157480314965" right="0.39370078740157483" top="0.39370078740157483" bottom="0.39370078740157483" header="0.31496062992125984" footer="0.31496062992125984"/>
  <pageSetup paperSize="12" scale="80" orientation="landscape" blackAndWhite="1" r:id="rId1"/>
  <headerFooter alignWithMargins="0">
    <oddFooter>&amp;C－１－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CX92"/>
  <sheetViews>
    <sheetView showGridLines="0" showZeros="0" zoomScale="80" zoomScaleNormal="80" zoomScaleSheetLayoutView="85" workbookViewId="0">
      <pane xSplit="15" ySplit="8" topLeftCell="P9" activePane="bottomRight" state="frozen"/>
      <selection activeCell="B26" sqref="B26:BX32"/>
      <selection pane="topRight" activeCell="B26" sqref="B26:BX32"/>
      <selection pane="bottomLeft" activeCell="B26" sqref="B26:BX32"/>
      <selection pane="bottomRight" activeCell="B26" sqref="B26:BX32"/>
    </sheetView>
  </sheetViews>
  <sheetFormatPr defaultColWidth="2.125" defaultRowHeight="10.5" customHeight="1" x14ac:dyDescent="0.15"/>
  <cols>
    <col min="1" max="40" width="2.125" style="14" customWidth="1"/>
    <col min="41" max="16384" width="2.125" style="14"/>
  </cols>
  <sheetData>
    <row r="1" spans="2:102" ht="10.5" customHeight="1" x14ac:dyDescent="0.15">
      <c r="CE1" s="1033" t="s">
        <v>371</v>
      </c>
      <c r="CF1" s="1033"/>
      <c r="CG1" s="1033"/>
      <c r="CH1" s="1033"/>
      <c r="CI1" s="1028">
        <f>表紙!AZ40</f>
        <v>0</v>
      </c>
      <c r="CJ1" s="1028"/>
      <c r="CK1" s="1028"/>
      <c r="CL1" s="1028"/>
      <c r="CM1" s="1028"/>
      <c r="CN1" s="1028"/>
      <c r="CO1" s="1028"/>
      <c r="CP1" s="1028"/>
      <c r="CQ1" s="1028"/>
      <c r="CR1" s="1028"/>
      <c r="CS1" s="1028"/>
      <c r="CT1" s="1028"/>
      <c r="CU1" s="1028"/>
      <c r="CV1" s="1028"/>
      <c r="CW1" s="1028"/>
    </row>
    <row r="2" spans="2:102" ht="10.5" customHeight="1" x14ac:dyDescent="0.15">
      <c r="CE2" s="1034"/>
      <c r="CF2" s="1034"/>
      <c r="CG2" s="1034"/>
      <c r="CH2" s="1034"/>
      <c r="CI2" s="1029"/>
      <c r="CJ2" s="1029"/>
      <c r="CK2" s="1029"/>
      <c r="CL2" s="1029"/>
      <c r="CM2" s="1029"/>
      <c r="CN2" s="1029"/>
      <c r="CO2" s="1029"/>
      <c r="CP2" s="1029"/>
      <c r="CQ2" s="1029"/>
      <c r="CR2" s="1029"/>
      <c r="CS2" s="1029"/>
      <c r="CT2" s="1029"/>
      <c r="CU2" s="1029"/>
      <c r="CV2" s="1029"/>
      <c r="CW2" s="1029"/>
    </row>
    <row r="3" spans="2:102" ht="10.5" customHeight="1" x14ac:dyDescent="0.15">
      <c r="B3" s="377" t="s">
        <v>258</v>
      </c>
      <c r="C3" s="377"/>
      <c r="D3" s="377"/>
      <c r="E3" s="377"/>
      <c r="F3" s="377"/>
      <c r="G3" s="377"/>
      <c r="H3" s="377"/>
      <c r="I3" s="377"/>
      <c r="J3" s="377"/>
      <c r="K3" s="377"/>
      <c r="L3" s="377"/>
      <c r="M3" s="377"/>
      <c r="N3" s="377"/>
      <c r="O3" s="377"/>
      <c r="P3" s="377"/>
      <c r="Q3" s="377"/>
      <c r="R3" s="377"/>
      <c r="S3" s="377"/>
      <c r="T3" s="377"/>
      <c r="U3" s="377"/>
      <c r="BB3" s="377" t="s">
        <v>259</v>
      </c>
      <c r="BC3" s="377"/>
      <c r="BD3" s="377"/>
      <c r="BE3" s="377"/>
      <c r="BF3" s="377"/>
      <c r="BG3" s="377"/>
      <c r="BH3" s="377"/>
      <c r="BI3" s="377"/>
      <c r="BJ3" s="377"/>
      <c r="BK3" s="377"/>
      <c r="BL3" s="377"/>
      <c r="BM3" s="377"/>
      <c r="BN3" s="377"/>
      <c r="BO3" s="377"/>
      <c r="BP3" s="377"/>
      <c r="BQ3" s="377"/>
      <c r="BR3" s="377"/>
      <c r="BS3" s="377"/>
      <c r="BT3" s="377"/>
      <c r="BU3" s="377"/>
      <c r="BV3" s="377"/>
      <c r="BW3" s="377"/>
      <c r="BX3" s="377"/>
      <c r="CE3" s="1034" t="s">
        <v>413</v>
      </c>
      <c r="CF3" s="1034"/>
      <c r="CG3" s="1034"/>
      <c r="CH3" s="1034"/>
      <c r="CI3" s="1030">
        <f>表紙!AZ43</f>
        <v>0</v>
      </c>
      <c r="CJ3" s="1030"/>
      <c r="CK3" s="1030"/>
      <c r="CL3" s="1030"/>
      <c r="CM3" s="1030"/>
      <c r="CN3" s="1030"/>
      <c r="CO3" s="1030"/>
      <c r="CP3" s="1030"/>
      <c r="CQ3" s="1030"/>
      <c r="CR3" s="1030"/>
      <c r="CS3" s="1030"/>
      <c r="CT3" s="1030"/>
      <c r="CU3" s="1030"/>
      <c r="CV3" s="1030"/>
      <c r="CW3" s="1030"/>
    </row>
    <row r="4" spans="2:102" ht="10.5" customHeight="1" x14ac:dyDescent="0.15">
      <c r="B4" s="377"/>
      <c r="C4" s="377"/>
      <c r="D4" s="377"/>
      <c r="E4" s="377"/>
      <c r="F4" s="377"/>
      <c r="G4" s="377"/>
      <c r="H4" s="377"/>
      <c r="I4" s="377"/>
      <c r="J4" s="377"/>
      <c r="K4" s="377"/>
      <c r="L4" s="377"/>
      <c r="M4" s="377"/>
      <c r="N4" s="377"/>
      <c r="O4" s="377"/>
      <c r="P4" s="377"/>
      <c r="Q4" s="377"/>
      <c r="R4" s="377"/>
      <c r="S4" s="377"/>
      <c r="T4" s="377"/>
      <c r="U4" s="377"/>
      <c r="BB4" s="377"/>
      <c r="BC4" s="377"/>
      <c r="BD4" s="377"/>
      <c r="BE4" s="377"/>
      <c r="BF4" s="377"/>
      <c r="BG4" s="377"/>
      <c r="BH4" s="377"/>
      <c r="BI4" s="377"/>
      <c r="BJ4" s="377"/>
      <c r="BK4" s="377"/>
      <c r="BL4" s="377"/>
      <c r="BM4" s="377"/>
      <c r="BN4" s="377"/>
      <c r="BO4" s="377"/>
      <c r="BP4" s="377"/>
      <c r="BQ4" s="377"/>
      <c r="BR4" s="377"/>
      <c r="BS4" s="377"/>
      <c r="BT4" s="377"/>
      <c r="BU4" s="377"/>
      <c r="BV4" s="377"/>
      <c r="BW4" s="377"/>
      <c r="BX4" s="377"/>
      <c r="CE4" s="1034"/>
      <c r="CF4" s="1034"/>
      <c r="CG4" s="1034"/>
      <c r="CH4" s="1034"/>
      <c r="CI4" s="1030"/>
      <c r="CJ4" s="1030"/>
      <c r="CK4" s="1030"/>
      <c r="CL4" s="1030"/>
      <c r="CM4" s="1030"/>
      <c r="CN4" s="1030"/>
      <c r="CO4" s="1030"/>
      <c r="CP4" s="1030"/>
      <c r="CQ4" s="1030"/>
      <c r="CR4" s="1030"/>
      <c r="CS4" s="1030"/>
      <c r="CT4" s="1030"/>
      <c r="CU4" s="1030"/>
      <c r="CV4" s="1030"/>
      <c r="CW4" s="1030"/>
    </row>
    <row r="5" spans="2:102" ht="2.1" customHeight="1" x14ac:dyDescent="0.15">
      <c r="B5" s="5"/>
      <c r="C5" s="5"/>
      <c r="D5" s="5"/>
      <c r="E5" s="5"/>
      <c r="F5" s="5"/>
      <c r="G5" s="5"/>
      <c r="H5" s="5"/>
      <c r="I5" s="5"/>
      <c r="J5" s="5"/>
      <c r="K5" s="5"/>
      <c r="L5" s="5"/>
      <c r="M5" s="5"/>
      <c r="N5" s="5"/>
      <c r="O5" s="5"/>
      <c r="P5" s="5"/>
      <c r="Q5" s="5"/>
      <c r="R5" s="5"/>
      <c r="S5" s="5"/>
      <c r="T5" s="5"/>
      <c r="U5" s="5"/>
      <c r="BB5" s="5"/>
      <c r="BC5" s="5"/>
      <c r="BD5" s="5"/>
      <c r="BE5" s="5"/>
      <c r="BF5" s="5"/>
      <c r="BG5" s="5"/>
      <c r="BH5" s="5"/>
      <c r="BI5" s="5"/>
      <c r="BJ5" s="5"/>
      <c r="BK5" s="5"/>
      <c r="BL5" s="5"/>
      <c r="BM5" s="5"/>
      <c r="BN5" s="5"/>
      <c r="BO5" s="5"/>
      <c r="BP5" s="5"/>
      <c r="BQ5" s="5"/>
      <c r="BR5" s="5"/>
      <c r="BS5" s="5"/>
      <c r="BT5" s="5"/>
      <c r="BU5" s="5"/>
      <c r="BV5" s="5"/>
      <c r="BW5" s="5"/>
      <c r="BX5" s="5"/>
      <c r="CE5" s="36"/>
      <c r="CF5" s="36"/>
      <c r="CG5" s="36"/>
      <c r="CH5" s="36"/>
      <c r="CI5" s="37"/>
      <c r="CJ5" s="37"/>
      <c r="CK5" s="37"/>
      <c r="CL5" s="37"/>
      <c r="CM5" s="37"/>
      <c r="CN5" s="37"/>
      <c r="CO5" s="37"/>
      <c r="CP5" s="37"/>
      <c r="CQ5" s="37"/>
      <c r="CR5" s="37"/>
      <c r="CS5" s="37"/>
      <c r="CT5" s="37"/>
      <c r="CU5" s="37"/>
      <c r="CV5" s="37"/>
      <c r="CW5" s="37"/>
    </row>
    <row r="6" spans="2:102" ht="10.5" customHeight="1" x14ac:dyDescent="0.15">
      <c r="B6" s="746" t="s">
        <v>141</v>
      </c>
      <c r="C6" s="514"/>
      <c r="D6" s="514"/>
      <c r="E6" s="514"/>
      <c r="F6" s="953" t="s">
        <v>39</v>
      </c>
      <c r="G6" s="953"/>
      <c r="H6" s="953"/>
      <c r="I6" s="953"/>
      <c r="J6" s="953"/>
      <c r="K6" s="953"/>
      <c r="L6" s="953"/>
      <c r="M6" s="953"/>
      <c r="N6" s="953"/>
      <c r="O6" s="953"/>
      <c r="P6" s="699" t="s">
        <v>449</v>
      </c>
      <c r="Q6" s="699"/>
      <c r="R6" s="699"/>
      <c r="S6" s="699"/>
      <c r="T6" s="699"/>
      <c r="U6" s="699"/>
      <c r="V6" s="699" t="s">
        <v>40</v>
      </c>
      <c r="W6" s="699"/>
      <c r="X6" s="699"/>
      <c r="Y6" s="699"/>
      <c r="Z6" s="699"/>
      <c r="AA6" s="699"/>
      <c r="AB6" s="699" t="s">
        <v>42</v>
      </c>
      <c r="AC6" s="699"/>
      <c r="AD6" s="699"/>
      <c r="AE6" s="699"/>
      <c r="AF6" s="699"/>
      <c r="AG6" s="699"/>
      <c r="AH6" s="701" t="s">
        <v>44</v>
      </c>
      <c r="AI6" s="701"/>
      <c r="AJ6" s="701"/>
      <c r="AK6" s="701"/>
      <c r="AL6" s="701"/>
      <c r="AM6" s="701"/>
      <c r="AN6" s="701"/>
      <c r="AO6" s="699" t="s">
        <v>234</v>
      </c>
      <c r="AP6" s="699"/>
      <c r="AQ6" s="699"/>
      <c r="AR6" s="699"/>
      <c r="AS6" s="699"/>
      <c r="AT6" s="699"/>
      <c r="AU6" s="699" t="s">
        <v>43</v>
      </c>
      <c r="AV6" s="699"/>
      <c r="AW6" s="699"/>
      <c r="AX6" s="699"/>
      <c r="AY6" s="699"/>
      <c r="AZ6" s="930"/>
      <c r="BB6" s="378" t="s">
        <v>141</v>
      </c>
      <c r="BC6" s="295"/>
      <c r="BD6" s="295"/>
      <c r="BE6" s="295"/>
      <c r="BF6" s="295" t="s">
        <v>45</v>
      </c>
      <c r="BG6" s="295"/>
      <c r="BH6" s="295"/>
      <c r="BI6" s="295"/>
      <c r="BJ6" s="295"/>
      <c r="BK6" s="295"/>
      <c r="BL6" s="295"/>
      <c r="BM6" s="295" t="s">
        <v>46</v>
      </c>
      <c r="BN6" s="295"/>
      <c r="BO6" s="295"/>
      <c r="BP6" s="295"/>
      <c r="BQ6" s="295" t="s">
        <v>47</v>
      </c>
      <c r="BR6" s="295"/>
      <c r="BS6" s="295"/>
      <c r="BT6" s="295"/>
      <c r="BU6" s="295"/>
      <c r="BV6" s="295"/>
      <c r="BW6" s="295"/>
      <c r="BX6" s="295"/>
      <c r="BY6" s="295"/>
      <c r="BZ6" s="295"/>
      <c r="CA6" s="295"/>
      <c r="CB6" s="295"/>
      <c r="CC6" s="295"/>
      <c r="CD6" s="295"/>
      <c r="CE6" s="295"/>
      <c r="CF6" s="295"/>
      <c r="CG6" s="220" t="s">
        <v>48</v>
      </c>
      <c r="CH6" s="220"/>
      <c r="CI6" s="220"/>
      <c r="CJ6" s="220"/>
      <c r="CK6" s="295" t="s">
        <v>213</v>
      </c>
      <c r="CL6" s="295"/>
      <c r="CM6" s="295"/>
      <c r="CN6" s="295"/>
      <c r="CO6" s="295"/>
      <c r="CP6" s="295"/>
      <c r="CQ6" s="295"/>
      <c r="CR6" s="295"/>
      <c r="CS6" s="295"/>
      <c r="CT6" s="295"/>
      <c r="CU6" s="295" t="s">
        <v>429</v>
      </c>
      <c r="CV6" s="295"/>
      <c r="CW6" s="295"/>
      <c r="CX6" s="302"/>
    </row>
    <row r="7" spans="2:102" ht="14.25" customHeight="1" x14ac:dyDescent="0.15">
      <c r="B7" s="513"/>
      <c r="C7" s="514"/>
      <c r="D7" s="514"/>
      <c r="E7" s="514"/>
      <c r="F7" s="954"/>
      <c r="G7" s="954"/>
      <c r="H7" s="954"/>
      <c r="I7" s="954"/>
      <c r="J7" s="954"/>
      <c r="K7" s="954"/>
      <c r="L7" s="954"/>
      <c r="M7" s="954"/>
      <c r="N7" s="954"/>
      <c r="O7" s="954"/>
      <c r="P7" s="700"/>
      <c r="Q7" s="700"/>
      <c r="R7" s="700"/>
      <c r="S7" s="700"/>
      <c r="T7" s="700"/>
      <c r="U7" s="700"/>
      <c r="V7" s="700"/>
      <c r="W7" s="700"/>
      <c r="X7" s="700"/>
      <c r="Y7" s="700"/>
      <c r="Z7" s="700"/>
      <c r="AA7" s="700"/>
      <c r="AB7" s="700"/>
      <c r="AC7" s="700"/>
      <c r="AD7" s="700"/>
      <c r="AE7" s="700"/>
      <c r="AF7" s="700"/>
      <c r="AG7" s="700"/>
      <c r="AH7" s="702"/>
      <c r="AI7" s="702"/>
      <c r="AJ7" s="702"/>
      <c r="AK7" s="702"/>
      <c r="AL7" s="702"/>
      <c r="AM7" s="702"/>
      <c r="AN7" s="702"/>
      <c r="AO7" s="700"/>
      <c r="AP7" s="700"/>
      <c r="AQ7" s="700"/>
      <c r="AR7" s="700"/>
      <c r="AS7" s="700"/>
      <c r="AT7" s="700"/>
      <c r="AU7" s="700"/>
      <c r="AV7" s="700"/>
      <c r="AW7" s="700"/>
      <c r="AX7" s="700"/>
      <c r="AY7" s="700"/>
      <c r="AZ7" s="931"/>
      <c r="BB7" s="274"/>
      <c r="BC7" s="273"/>
      <c r="BD7" s="273"/>
      <c r="BE7" s="273"/>
      <c r="BF7" s="273"/>
      <c r="BG7" s="273"/>
      <c r="BH7" s="273"/>
      <c r="BI7" s="273"/>
      <c r="BJ7" s="273"/>
      <c r="BK7" s="273"/>
      <c r="BL7" s="273"/>
      <c r="BM7" s="743"/>
      <c r="BN7" s="743"/>
      <c r="BO7" s="743"/>
      <c r="BP7" s="743"/>
      <c r="BQ7" s="273"/>
      <c r="BR7" s="273"/>
      <c r="BS7" s="273"/>
      <c r="BT7" s="273"/>
      <c r="BU7" s="273"/>
      <c r="BV7" s="273"/>
      <c r="BW7" s="273"/>
      <c r="BX7" s="273"/>
      <c r="BY7" s="273"/>
      <c r="BZ7" s="273"/>
      <c r="CA7" s="273"/>
      <c r="CB7" s="273"/>
      <c r="CC7" s="273"/>
      <c r="CD7" s="273"/>
      <c r="CE7" s="273"/>
      <c r="CF7" s="273"/>
      <c r="CG7" s="527"/>
      <c r="CH7" s="527"/>
      <c r="CI7" s="527"/>
      <c r="CJ7" s="527"/>
      <c r="CK7" s="273"/>
      <c r="CL7" s="273"/>
      <c r="CM7" s="273"/>
      <c r="CN7" s="273"/>
      <c r="CO7" s="273"/>
      <c r="CP7" s="273"/>
      <c r="CQ7" s="273"/>
      <c r="CR7" s="273"/>
      <c r="CS7" s="273"/>
      <c r="CT7" s="273"/>
      <c r="CU7" s="273"/>
      <c r="CV7" s="273"/>
      <c r="CW7" s="273"/>
      <c r="CX7" s="1031"/>
    </row>
    <row r="8" spans="2:102" ht="14.25" customHeight="1" x14ac:dyDescent="0.15">
      <c r="B8" s="513"/>
      <c r="C8" s="514"/>
      <c r="D8" s="514"/>
      <c r="E8" s="514"/>
      <c r="F8" s="955"/>
      <c r="G8" s="955"/>
      <c r="H8" s="955"/>
      <c r="I8" s="955"/>
      <c r="J8" s="955"/>
      <c r="K8" s="955"/>
      <c r="L8" s="955"/>
      <c r="M8" s="955"/>
      <c r="N8" s="955"/>
      <c r="O8" s="955"/>
      <c r="P8" s="216" t="s">
        <v>367</v>
      </c>
      <c r="Q8" s="216"/>
      <c r="R8" s="216"/>
      <c r="S8" s="216"/>
      <c r="T8" s="216"/>
      <c r="U8" s="216"/>
      <c r="V8" s="535" t="s">
        <v>41</v>
      </c>
      <c r="W8" s="535"/>
      <c r="X8" s="535"/>
      <c r="Y8" s="535"/>
      <c r="Z8" s="535"/>
      <c r="AA8" s="535"/>
      <c r="AB8" s="535" t="s">
        <v>41</v>
      </c>
      <c r="AC8" s="535"/>
      <c r="AD8" s="535"/>
      <c r="AE8" s="535"/>
      <c r="AF8" s="535"/>
      <c r="AG8" s="535"/>
      <c r="AH8" s="535" t="s">
        <v>41</v>
      </c>
      <c r="AI8" s="535"/>
      <c r="AJ8" s="535"/>
      <c r="AK8" s="535"/>
      <c r="AL8" s="535"/>
      <c r="AM8" s="535"/>
      <c r="AN8" s="535"/>
      <c r="AO8" s="216" t="s">
        <v>365</v>
      </c>
      <c r="AP8" s="216"/>
      <c r="AQ8" s="216"/>
      <c r="AR8" s="216"/>
      <c r="AS8" s="216"/>
      <c r="AT8" s="216"/>
      <c r="AU8" s="216" t="s">
        <v>366</v>
      </c>
      <c r="AV8" s="216"/>
      <c r="AW8" s="216"/>
      <c r="AX8" s="216"/>
      <c r="AY8" s="216"/>
      <c r="AZ8" s="929"/>
      <c r="BB8" s="274"/>
      <c r="BC8" s="273"/>
      <c r="BD8" s="273"/>
      <c r="BE8" s="273"/>
      <c r="BF8" s="273"/>
      <c r="BG8" s="273"/>
      <c r="BH8" s="273"/>
      <c r="BI8" s="273"/>
      <c r="BJ8" s="273"/>
      <c r="BK8" s="273"/>
      <c r="BL8" s="273"/>
      <c r="BM8" s="754" t="s">
        <v>410</v>
      </c>
      <c r="BN8" s="754"/>
      <c r="BO8" s="754"/>
      <c r="BP8" s="754"/>
      <c r="BQ8" s="273" t="s">
        <v>16</v>
      </c>
      <c r="BR8" s="273"/>
      <c r="BS8" s="273"/>
      <c r="BT8" s="273"/>
      <c r="BU8" s="273" t="s">
        <v>17</v>
      </c>
      <c r="BV8" s="273"/>
      <c r="BW8" s="273"/>
      <c r="BX8" s="273"/>
      <c r="BY8" s="273" t="s">
        <v>18</v>
      </c>
      <c r="BZ8" s="273"/>
      <c r="CA8" s="273"/>
      <c r="CB8" s="273"/>
      <c r="CC8" s="273" t="s">
        <v>19</v>
      </c>
      <c r="CD8" s="273"/>
      <c r="CE8" s="273"/>
      <c r="CF8" s="273"/>
      <c r="CG8" s="1032" t="s">
        <v>20</v>
      </c>
      <c r="CH8" s="1032"/>
      <c r="CI8" s="1032"/>
      <c r="CJ8" s="1032"/>
      <c r="CK8" s="273" t="s">
        <v>21</v>
      </c>
      <c r="CL8" s="273"/>
      <c r="CM8" s="273"/>
      <c r="CN8" s="273"/>
      <c r="CO8" s="273" t="s">
        <v>22</v>
      </c>
      <c r="CP8" s="273"/>
      <c r="CQ8" s="273"/>
      <c r="CR8" s="273"/>
      <c r="CS8" s="273"/>
      <c r="CT8" s="273"/>
      <c r="CU8" s="273"/>
      <c r="CV8" s="273"/>
      <c r="CW8" s="273"/>
      <c r="CX8" s="1031"/>
    </row>
    <row r="9" spans="2:102" ht="10.5" customHeight="1" x14ac:dyDescent="0.15">
      <c r="B9" s="750" t="s">
        <v>531</v>
      </c>
      <c r="C9" s="751"/>
      <c r="D9" s="707" t="s">
        <v>532</v>
      </c>
      <c r="E9" s="707"/>
      <c r="F9" s="744" t="s">
        <v>454</v>
      </c>
      <c r="G9" s="744"/>
      <c r="H9" s="744"/>
      <c r="I9" s="744"/>
      <c r="J9" s="744"/>
      <c r="K9" s="744"/>
      <c r="L9" s="744"/>
      <c r="M9" s="744"/>
      <c r="N9" s="744"/>
      <c r="O9" s="744"/>
      <c r="P9" s="703"/>
      <c r="Q9" s="703"/>
      <c r="R9" s="703"/>
      <c r="S9" s="703"/>
      <c r="T9" s="704"/>
      <c r="U9" s="755"/>
      <c r="V9" s="703"/>
      <c r="W9" s="703"/>
      <c r="X9" s="703"/>
      <c r="Y9" s="703"/>
      <c r="Z9" s="704"/>
      <c r="AA9" s="795"/>
      <c r="AB9" s="757">
        <f>ROUNDDOWN(P9*V9/10,0)</f>
        <v>0</v>
      </c>
      <c r="AC9" s="757"/>
      <c r="AD9" s="757"/>
      <c r="AE9" s="757"/>
      <c r="AF9" s="758"/>
      <c r="AG9" s="735">
        <f>AA9</f>
        <v>0</v>
      </c>
      <c r="AH9" s="703">
        <f>AB9</f>
        <v>0</v>
      </c>
      <c r="AI9" s="703"/>
      <c r="AJ9" s="703"/>
      <c r="AK9" s="703"/>
      <c r="AL9" s="703"/>
      <c r="AM9" s="704"/>
      <c r="AN9" s="735">
        <f>AG9</f>
        <v>0</v>
      </c>
      <c r="AO9" s="879"/>
      <c r="AP9" s="879"/>
      <c r="AQ9" s="879"/>
      <c r="AR9" s="879"/>
      <c r="AS9" s="879"/>
      <c r="AT9" s="879"/>
      <c r="AU9" s="932">
        <f>ROUNDDOWN(AH9*AO9/1000,0)</f>
        <v>0</v>
      </c>
      <c r="AV9" s="884"/>
      <c r="AW9" s="884"/>
      <c r="AX9" s="884"/>
      <c r="AY9" s="884"/>
      <c r="AZ9" s="885"/>
      <c r="BB9" s="379"/>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525"/>
      <c r="CH9" s="525"/>
      <c r="CI9" s="525"/>
      <c r="CJ9" s="525"/>
      <c r="CK9" s="288"/>
      <c r="CL9" s="288"/>
      <c r="CM9" s="288"/>
      <c r="CN9" s="288"/>
      <c r="CO9" s="288"/>
      <c r="CP9" s="288"/>
      <c r="CQ9" s="288"/>
      <c r="CR9" s="288"/>
      <c r="CS9" s="288"/>
      <c r="CT9" s="288"/>
      <c r="CU9" s="288"/>
      <c r="CV9" s="288"/>
      <c r="CW9" s="288"/>
      <c r="CX9" s="303"/>
    </row>
    <row r="10" spans="2:102" ht="10.5" customHeight="1" x14ac:dyDescent="0.15">
      <c r="B10" s="752"/>
      <c r="C10" s="753"/>
      <c r="D10" s="708"/>
      <c r="E10" s="708"/>
      <c r="F10" s="745"/>
      <c r="G10" s="745"/>
      <c r="H10" s="745"/>
      <c r="I10" s="745"/>
      <c r="J10" s="745"/>
      <c r="K10" s="745"/>
      <c r="L10" s="745"/>
      <c r="M10" s="745"/>
      <c r="N10" s="745"/>
      <c r="O10" s="745"/>
      <c r="P10" s="705"/>
      <c r="Q10" s="705"/>
      <c r="R10" s="705"/>
      <c r="S10" s="705"/>
      <c r="T10" s="706"/>
      <c r="U10" s="756"/>
      <c r="V10" s="705"/>
      <c r="W10" s="705"/>
      <c r="X10" s="705"/>
      <c r="Y10" s="705"/>
      <c r="Z10" s="706"/>
      <c r="AA10" s="796"/>
      <c r="AB10" s="759"/>
      <c r="AC10" s="759"/>
      <c r="AD10" s="759"/>
      <c r="AE10" s="759"/>
      <c r="AF10" s="760"/>
      <c r="AG10" s="736"/>
      <c r="AH10" s="705"/>
      <c r="AI10" s="705"/>
      <c r="AJ10" s="705"/>
      <c r="AK10" s="705"/>
      <c r="AL10" s="705"/>
      <c r="AM10" s="706"/>
      <c r="AN10" s="736"/>
      <c r="AO10" s="818"/>
      <c r="AP10" s="818"/>
      <c r="AQ10" s="818"/>
      <c r="AR10" s="818"/>
      <c r="AS10" s="818"/>
      <c r="AT10" s="818"/>
      <c r="AU10" s="874"/>
      <c r="AV10" s="335"/>
      <c r="AW10" s="335"/>
      <c r="AX10" s="335"/>
      <c r="AY10" s="335"/>
      <c r="AZ10" s="875"/>
      <c r="BB10" s="779" t="s">
        <v>561</v>
      </c>
      <c r="BC10" s="689"/>
      <c r="BD10" s="747" t="s">
        <v>532</v>
      </c>
      <c r="BE10" s="748"/>
      <c r="BF10" s="778" t="s">
        <v>214</v>
      </c>
      <c r="BG10" s="778"/>
      <c r="BH10" s="778"/>
      <c r="BI10" s="778"/>
      <c r="BJ10" s="778"/>
      <c r="BK10" s="778"/>
      <c r="BL10" s="778"/>
      <c r="BM10" s="709"/>
      <c r="BN10" s="709"/>
      <c r="BO10" s="709"/>
      <c r="BP10" s="709"/>
      <c r="BQ10" s="709"/>
      <c r="BR10" s="709"/>
      <c r="BS10" s="709"/>
      <c r="BT10" s="709"/>
      <c r="BU10" s="709"/>
      <c r="BV10" s="709"/>
      <c r="BW10" s="709"/>
      <c r="BX10" s="709"/>
      <c r="BY10" s="709"/>
      <c r="BZ10" s="709"/>
      <c r="CA10" s="709"/>
      <c r="CB10" s="709"/>
      <c r="CC10" s="822"/>
      <c r="CD10" s="822"/>
      <c r="CE10" s="766"/>
      <c r="CF10" s="1019"/>
      <c r="CG10" s="1022"/>
      <c r="CH10" s="1022"/>
      <c r="CI10" s="1022"/>
      <c r="CJ10" s="1022"/>
      <c r="CK10" s="822"/>
      <c r="CL10" s="822"/>
      <c r="CM10" s="822"/>
      <c r="CN10" s="822"/>
      <c r="CO10" s="771">
        <f>ROUNDDOWN(CC10*CK10/1000,0)</f>
        <v>0</v>
      </c>
      <c r="CP10" s="772"/>
      <c r="CQ10" s="772"/>
      <c r="CR10" s="772"/>
      <c r="CS10" s="772"/>
      <c r="CT10" s="408"/>
      <c r="CU10" s="748"/>
      <c r="CV10" s="748"/>
      <c r="CW10" s="748"/>
      <c r="CX10" s="835"/>
    </row>
    <row r="11" spans="2:102" ht="10.5" customHeight="1" x14ac:dyDescent="0.15">
      <c r="B11" s="960" t="s">
        <v>216</v>
      </c>
      <c r="C11" s="961"/>
      <c r="D11" s="708" t="s">
        <v>533</v>
      </c>
      <c r="E11" s="708"/>
      <c r="F11" s="745" t="s">
        <v>13</v>
      </c>
      <c r="G11" s="745"/>
      <c r="H11" s="745"/>
      <c r="I11" s="745"/>
      <c r="J11" s="745"/>
      <c r="K11" s="745"/>
      <c r="L11" s="745"/>
      <c r="M11" s="745"/>
      <c r="N11" s="745"/>
      <c r="O11" s="745"/>
      <c r="P11" s="705"/>
      <c r="Q11" s="705"/>
      <c r="R11" s="705"/>
      <c r="S11" s="705"/>
      <c r="T11" s="706"/>
      <c r="U11" s="756"/>
      <c r="V11" s="705"/>
      <c r="W11" s="705"/>
      <c r="X11" s="705"/>
      <c r="Y11" s="705"/>
      <c r="Z11" s="706"/>
      <c r="AA11" s="796"/>
      <c r="AB11" s="759">
        <f>ROUNDDOWN(P11*V11/10,0)</f>
        <v>0</v>
      </c>
      <c r="AC11" s="759"/>
      <c r="AD11" s="759"/>
      <c r="AE11" s="759"/>
      <c r="AF11" s="760"/>
      <c r="AG11" s="736">
        <f>AA11</f>
        <v>0</v>
      </c>
      <c r="AH11" s="705"/>
      <c r="AI11" s="705"/>
      <c r="AJ11" s="705"/>
      <c r="AK11" s="705"/>
      <c r="AL11" s="705"/>
      <c r="AM11" s="706"/>
      <c r="AN11" s="736"/>
      <c r="AO11" s="818"/>
      <c r="AP11" s="818"/>
      <c r="AQ11" s="818"/>
      <c r="AR11" s="818"/>
      <c r="AS11" s="818"/>
      <c r="AT11" s="818"/>
      <c r="AU11" s="912">
        <f>ROUNDDOWN(AH11*AO11/1000,0)</f>
        <v>0</v>
      </c>
      <c r="AV11" s="913"/>
      <c r="AW11" s="913"/>
      <c r="AX11" s="913"/>
      <c r="AY11" s="913"/>
      <c r="AZ11" s="914"/>
      <c r="BB11" s="780"/>
      <c r="BC11" s="688"/>
      <c r="BD11" s="749"/>
      <c r="BE11" s="749"/>
      <c r="BF11" s="687"/>
      <c r="BG11" s="687"/>
      <c r="BH11" s="687"/>
      <c r="BI11" s="687"/>
      <c r="BJ11" s="687"/>
      <c r="BK11" s="687"/>
      <c r="BL11" s="687"/>
      <c r="BM11" s="710"/>
      <c r="BN11" s="710"/>
      <c r="BO11" s="710"/>
      <c r="BP11" s="710"/>
      <c r="BQ11" s="710"/>
      <c r="BR11" s="710"/>
      <c r="BS11" s="710"/>
      <c r="BT11" s="710"/>
      <c r="BU11" s="710"/>
      <c r="BV11" s="710"/>
      <c r="BW11" s="710"/>
      <c r="BX11" s="710"/>
      <c r="BY11" s="710"/>
      <c r="BZ11" s="710"/>
      <c r="CA11" s="710"/>
      <c r="CB11" s="710"/>
      <c r="CC11" s="685"/>
      <c r="CD11" s="685"/>
      <c r="CE11" s="715"/>
      <c r="CF11" s="909"/>
      <c r="CG11" s="1020"/>
      <c r="CH11" s="1020"/>
      <c r="CI11" s="1020"/>
      <c r="CJ11" s="1020"/>
      <c r="CK11" s="685"/>
      <c r="CL11" s="685"/>
      <c r="CM11" s="685"/>
      <c r="CN11" s="685"/>
      <c r="CO11" s="833"/>
      <c r="CP11" s="834"/>
      <c r="CQ11" s="834"/>
      <c r="CR11" s="834"/>
      <c r="CS11" s="834"/>
      <c r="CT11" s="410"/>
      <c r="CU11" s="749"/>
      <c r="CV11" s="749"/>
      <c r="CW11" s="749"/>
      <c r="CX11" s="830"/>
    </row>
    <row r="12" spans="2:102" ht="10.5" customHeight="1" x14ac:dyDescent="0.15">
      <c r="B12" s="962"/>
      <c r="C12" s="963"/>
      <c r="D12" s="708"/>
      <c r="E12" s="708"/>
      <c r="F12" s="745"/>
      <c r="G12" s="745"/>
      <c r="H12" s="745"/>
      <c r="I12" s="745"/>
      <c r="J12" s="745"/>
      <c r="K12" s="745"/>
      <c r="L12" s="745"/>
      <c r="M12" s="745"/>
      <c r="N12" s="745"/>
      <c r="O12" s="745"/>
      <c r="P12" s="705"/>
      <c r="Q12" s="705"/>
      <c r="R12" s="705"/>
      <c r="S12" s="705"/>
      <c r="T12" s="706"/>
      <c r="U12" s="756"/>
      <c r="V12" s="705"/>
      <c r="W12" s="705"/>
      <c r="X12" s="705"/>
      <c r="Y12" s="705"/>
      <c r="Z12" s="706"/>
      <c r="AA12" s="796"/>
      <c r="AB12" s="759"/>
      <c r="AC12" s="759"/>
      <c r="AD12" s="759"/>
      <c r="AE12" s="759"/>
      <c r="AF12" s="760"/>
      <c r="AG12" s="736"/>
      <c r="AH12" s="705"/>
      <c r="AI12" s="705"/>
      <c r="AJ12" s="705"/>
      <c r="AK12" s="705"/>
      <c r="AL12" s="705"/>
      <c r="AM12" s="706"/>
      <c r="AN12" s="736"/>
      <c r="AO12" s="818"/>
      <c r="AP12" s="818"/>
      <c r="AQ12" s="818"/>
      <c r="AR12" s="818"/>
      <c r="AS12" s="818"/>
      <c r="AT12" s="818"/>
      <c r="AU12" s="912"/>
      <c r="AV12" s="913"/>
      <c r="AW12" s="913"/>
      <c r="AX12" s="913"/>
      <c r="AY12" s="913"/>
      <c r="AZ12" s="914"/>
      <c r="BB12" s="728" t="s">
        <v>214</v>
      </c>
      <c r="BC12" s="729"/>
      <c r="BD12" s="732" t="s">
        <v>562</v>
      </c>
      <c r="BE12" s="749"/>
      <c r="BF12" s="687" t="s">
        <v>215</v>
      </c>
      <c r="BG12" s="687"/>
      <c r="BH12" s="687"/>
      <c r="BI12" s="687"/>
      <c r="BJ12" s="687"/>
      <c r="BK12" s="687"/>
      <c r="BL12" s="687"/>
      <c r="BM12" s="710"/>
      <c r="BN12" s="710"/>
      <c r="BO12" s="710"/>
      <c r="BP12" s="710"/>
      <c r="BQ12" s="710"/>
      <c r="BR12" s="710"/>
      <c r="BS12" s="710"/>
      <c r="BT12" s="710"/>
      <c r="BU12" s="710"/>
      <c r="BV12" s="710"/>
      <c r="BW12" s="710"/>
      <c r="BX12" s="710"/>
      <c r="BY12" s="710"/>
      <c r="BZ12" s="710"/>
      <c r="CA12" s="710"/>
      <c r="CB12" s="710"/>
      <c r="CC12" s="685"/>
      <c r="CD12" s="685"/>
      <c r="CE12" s="715"/>
      <c r="CF12" s="909"/>
      <c r="CG12" s="1020"/>
      <c r="CH12" s="1020"/>
      <c r="CI12" s="1020"/>
      <c r="CJ12" s="1020"/>
      <c r="CK12" s="685"/>
      <c r="CL12" s="685"/>
      <c r="CM12" s="685"/>
      <c r="CN12" s="685"/>
      <c r="CO12" s="833">
        <f>ROUNDDOWN(CC12*CK12/1000,0)</f>
        <v>0</v>
      </c>
      <c r="CP12" s="834"/>
      <c r="CQ12" s="834"/>
      <c r="CR12" s="834"/>
      <c r="CS12" s="834"/>
      <c r="CT12" s="410"/>
      <c r="CU12" s="749"/>
      <c r="CV12" s="749"/>
      <c r="CW12" s="749"/>
      <c r="CX12" s="830"/>
    </row>
    <row r="13" spans="2:102" ht="10.5" customHeight="1" x14ac:dyDescent="0.15">
      <c r="B13" s="962"/>
      <c r="C13" s="963"/>
      <c r="D13" s="708" t="s">
        <v>534</v>
      </c>
      <c r="E13" s="708"/>
      <c r="F13" s="745" t="s">
        <v>14</v>
      </c>
      <c r="G13" s="745"/>
      <c r="H13" s="745"/>
      <c r="I13" s="745"/>
      <c r="J13" s="745"/>
      <c r="K13" s="745"/>
      <c r="L13" s="745"/>
      <c r="M13" s="745"/>
      <c r="N13" s="745"/>
      <c r="O13" s="745"/>
      <c r="P13" s="705"/>
      <c r="Q13" s="705"/>
      <c r="R13" s="705"/>
      <c r="S13" s="705"/>
      <c r="T13" s="706"/>
      <c r="U13" s="756"/>
      <c r="V13" s="705"/>
      <c r="W13" s="705"/>
      <c r="X13" s="705"/>
      <c r="Y13" s="705"/>
      <c r="Z13" s="706"/>
      <c r="AA13" s="796"/>
      <c r="AB13" s="759">
        <f>ROUNDDOWN(P13*V13/10,0)</f>
        <v>0</v>
      </c>
      <c r="AC13" s="759"/>
      <c r="AD13" s="759"/>
      <c r="AE13" s="759"/>
      <c r="AF13" s="760"/>
      <c r="AG13" s="736">
        <f>AA13</f>
        <v>0</v>
      </c>
      <c r="AH13" s="705">
        <f>AB13</f>
        <v>0</v>
      </c>
      <c r="AI13" s="705"/>
      <c r="AJ13" s="705"/>
      <c r="AK13" s="705"/>
      <c r="AL13" s="705"/>
      <c r="AM13" s="706"/>
      <c r="AN13" s="736">
        <f>AG13</f>
        <v>0</v>
      </c>
      <c r="AO13" s="818"/>
      <c r="AP13" s="818"/>
      <c r="AQ13" s="818"/>
      <c r="AR13" s="818"/>
      <c r="AS13" s="818"/>
      <c r="AT13" s="818"/>
      <c r="AU13" s="912">
        <f>ROUNDDOWN(AH13*AO13/1000,0)</f>
        <v>0</v>
      </c>
      <c r="AV13" s="913"/>
      <c r="AW13" s="913"/>
      <c r="AX13" s="913"/>
      <c r="AY13" s="913"/>
      <c r="AZ13" s="914"/>
      <c r="BB13" s="730"/>
      <c r="BC13" s="731"/>
      <c r="BD13" s="831"/>
      <c r="BE13" s="831"/>
      <c r="BF13" s="690"/>
      <c r="BG13" s="690"/>
      <c r="BH13" s="690"/>
      <c r="BI13" s="690"/>
      <c r="BJ13" s="690"/>
      <c r="BK13" s="690"/>
      <c r="BL13" s="690"/>
      <c r="BM13" s="926"/>
      <c r="BN13" s="926"/>
      <c r="BO13" s="926"/>
      <c r="BP13" s="926"/>
      <c r="BQ13" s="926"/>
      <c r="BR13" s="926"/>
      <c r="BS13" s="926"/>
      <c r="BT13" s="926"/>
      <c r="BU13" s="926"/>
      <c r="BV13" s="926"/>
      <c r="BW13" s="926"/>
      <c r="BX13" s="926"/>
      <c r="BY13" s="926"/>
      <c r="BZ13" s="926"/>
      <c r="CA13" s="926"/>
      <c r="CB13" s="926"/>
      <c r="CC13" s="686"/>
      <c r="CD13" s="686"/>
      <c r="CE13" s="773"/>
      <c r="CF13" s="975"/>
      <c r="CG13" s="1021"/>
      <c r="CH13" s="1021"/>
      <c r="CI13" s="1021"/>
      <c r="CJ13" s="1021"/>
      <c r="CK13" s="686"/>
      <c r="CL13" s="686"/>
      <c r="CM13" s="686"/>
      <c r="CN13" s="686"/>
      <c r="CO13" s="836"/>
      <c r="CP13" s="837"/>
      <c r="CQ13" s="837"/>
      <c r="CR13" s="837"/>
      <c r="CS13" s="837"/>
      <c r="CT13" s="838"/>
      <c r="CU13" s="831"/>
      <c r="CV13" s="831"/>
      <c r="CW13" s="831"/>
      <c r="CX13" s="832"/>
    </row>
    <row r="14" spans="2:102" ht="10.5" customHeight="1" x14ac:dyDescent="0.15">
      <c r="B14" s="962"/>
      <c r="C14" s="963"/>
      <c r="D14" s="708"/>
      <c r="E14" s="708"/>
      <c r="F14" s="745"/>
      <c r="G14" s="745"/>
      <c r="H14" s="745"/>
      <c r="I14" s="745"/>
      <c r="J14" s="745"/>
      <c r="K14" s="745"/>
      <c r="L14" s="745"/>
      <c r="M14" s="745"/>
      <c r="N14" s="745"/>
      <c r="O14" s="745"/>
      <c r="P14" s="705"/>
      <c r="Q14" s="705"/>
      <c r="R14" s="705"/>
      <c r="S14" s="705"/>
      <c r="T14" s="706"/>
      <c r="U14" s="756"/>
      <c r="V14" s="705"/>
      <c r="W14" s="705"/>
      <c r="X14" s="705"/>
      <c r="Y14" s="705"/>
      <c r="Z14" s="706"/>
      <c r="AA14" s="796"/>
      <c r="AB14" s="759"/>
      <c r="AC14" s="759"/>
      <c r="AD14" s="759"/>
      <c r="AE14" s="759"/>
      <c r="AF14" s="760"/>
      <c r="AG14" s="736"/>
      <c r="AH14" s="705"/>
      <c r="AI14" s="705"/>
      <c r="AJ14" s="705"/>
      <c r="AK14" s="705"/>
      <c r="AL14" s="705"/>
      <c r="AM14" s="706"/>
      <c r="AN14" s="736"/>
      <c r="AO14" s="818"/>
      <c r="AP14" s="818"/>
      <c r="AQ14" s="818"/>
      <c r="AR14" s="818"/>
      <c r="AS14" s="818"/>
      <c r="AT14" s="818"/>
      <c r="AU14" s="912"/>
      <c r="AV14" s="913"/>
      <c r="AW14" s="913"/>
      <c r="AX14" s="913"/>
      <c r="AY14" s="913"/>
      <c r="AZ14" s="914"/>
      <c r="BB14" s="730"/>
      <c r="BC14" s="731"/>
      <c r="BD14" s="852"/>
      <c r="BE14" s="920"/>
      <c r="BF14" s="803" t="s">
        <v>457</v>
      </c>
      <c r="BG14" s="803"/>
      <c r="BH14" s="803"/>
      <c r="BI14" s="803"/>
      <c r="BJ14" s="803"/>
      <c r="BK14" s="803"/>
      <c r="BL14" s="803"/>
      <c r="BM14" s="709"/>
      <c r="BN14" s="709"/>
      <c r="BO14" s="709"/>
      <c r="BP14" s="709"/>
      <c r="BQ14" s="709"/>
      <c r="BR14" s="709"/>
      <c r="BS14" s="709"/>
      <c r="BT14" s="709"/>
      <c r="BU14" s="709"/>
      <c r="BV14" s="709"/>
      <c r="BW14" s="709"/>
      <c r="BX14" s="709"/>
      <c r="BY14" s="709"/>
      <c r="BZ14" s="709"/>
      <c r="CA14" s="709"/>
      <c r="CB14" s="709"/>
      <c r="CC14" s="654">
        <f>SUM(CC10:CF13)</f>
        <v>0</v>
      </c>
      <c r="CD14" s="654"/>
      <c r="CE14" s="918"/>
      <c r="CF14" s="910"/>
      <c r="CG14" s="1022"/>
      <c r="CH14" s="1022"/>
      <c r="CI14" s="1022"/>
      <c r="CJ14" s="1022"/>
      <c r="CK14" s="1024"/>
      <c r="CL14" s="1024"/>
      <c r="CM14" s="1024"/>
      <c r="CN14" s="1025"/>
      <c r="CO14" s="978" t="s">
        <v>174</v>
      </c>
      <c r="CP14" s="979"/>
      <c r="CQ14" s="737">
        <f>SUM(CO10:CT13)</f>
        <v>0</v>
      </c>
      <c r="CR14" s="737"/>
      <c r="CS14" s="737"/>
      <c r="CT14" s="738"/>
      <c r="CU14" s="969"/>
      <c r="CV14" s="920"/>
      <c r="CW14" s="920"/>
      <c r="CX14" s="982"/>
    </row>
    <row r="15" spans="2:102" ht="10.5" customHeight="1" x14ac:dyDescent="0.15">
      <c r="B15" s="962"/>
      <c r="C15" s="963"/>
      <c r="D15" s="708" t="s">
        <v>535</v>
      </c>
      <c r="E15" s="708"/>
      <c r="F15" s="745" t="s">
        <v>455</v>
      </c>
      <c r="G15" s="745"/>
      <c r="H15" s="745"/>
      <c r="I15" s="745"/>
      <c r="J15" s="745"/>
      <c r="K15" s="745"/>
      <c r="L15" s="745"/>
      <c r="M15" s="745"/>
      <c r="N15" s="745"/>
      <c r="O15" s="745"/>
      <c r="P15" s="705"/>
      <c r="Q15" s="705"/>
      <c r="R15" s="705"/>
      <c r="S15" s="705"/>
      <c r="T15" s="706"/>
      <c r="U15" s="756"/>
      <c r="V15" s="705"/>
      <c r="W15" s="705"/>
      <c r="X15" s="705"/>
      <c r="Y15" s="705"/>
      <c r="Z15" s="706"/>
      <c r="AA15" s="796"/>
      <c r="AB15" s="759">
        <f>ROUNDDOWN(P15*V15/10,0)</f>
        <v>0</v>
      </c>
      <c r="AC15" s="759"/>
      <c r="AD15" s="759"/>
      <c r="AE15" s="759"/>
      <c r="AF15" s="760"/>
      <c r="AG15" s="736">
        <f>AA15</f>
        <v>0</v>
      </c>
      <c r="AH15" s="705">
        <f>AB15</f>
        <v>0</v>
      </c>
      <c r="AI15" s="705"/>
      <c r="AJ15" s="705"/>
      <c r="AK15" s="705"/>
      <c r="AL15" s="705"/>
      <c r="AM15" s="706"/>
      <c r="AN15" s="736">
        <f>AG15</f>
        <v>0</v>
      </c>
      <c r="AO15" s="818"/>
      <c r="AP15" s="818"/>
      <c r="AQ15" s="818"/>
      <c r="AR15" s="818"/>
      <c r="AS15" s="818"/>
      <c r="AT15" s="818"/>
      <c r="AU15" s="912">
        <f>ROUNDDOWN(AH15*AO15/1000,0)</f>
        <v>0</v>
      </c>
      <c r="AV15" s="913"/>
      <c r="AW15" s="913"/>
      <c r="AX15" s="913"/>
      <c r="AY15" s="913"/>
      <c r="AZ15" s="914"/>
      <c r="BB15" s="927"/>
      <c r="BC15" s="928"/>
      <c r="BD15" s="921"/>
      <c r="BE15" s="921"/>
      <c r="BF15" s="805"/>
      <c r="BG15" s="805"/>
      <c r="BH15" s="805"/>
      <c r="BI15" s="805"/>
      <c r="BJ15" s="805"/>
      <c r="BK15" s="805"/>
      <c r="BL15" s="805"/>
      <c r="BM15" s="922"/>
      <c r="BN15" s="922"/>
      <c r="BO15" s="922"/>
      <c r="BP15" s="922"/>
      <c r="BQ15" s="922"/>
      <c r="BR15" s="922"/>
      <c r="BS15" s="922"/>
      <c r="BT15" s="922"/>
      <c r="BU15" s="922"/>
      <c r="BV15" s="922"/>
      <c r="BW15" s="922"/>
      <c r="BX15" s="922"/>
      <c r="BY15" s="922"/>
      <c r="BZ15" s="922"/>
      <c r="CA15" s="922"/>
      <c r="CB15" s="922"/>
      <c r="CC15" s="434"/>
      <c r="CD15" s="434"/>
      <c r="CE15" s="919"/>
      <c r="CF15" s="911"/>
      <c r="CG15" s="1023"/>
      <c r="CH15" s="1023"/>
      <c r="CI15" s="1023"/>
      <c r="CJ15" s="1023"/>
      <c r="CK15" s="1026"/>
      <c r="CL15" s="1026"/>
      <c r="CM15" s="1026"/>
      <c r="CN15" s="1027"/>
      <c r="CO15" s="980"/>
      <c r="CP15" s="981"/>
      <c r="CQ15" s="739"/>
      <c r="CR15" s="739"/>
      <c r="CS15" s="739"/>
      <c r="CT15" s="740"/>
      <c r="CU15" s="970"/>
      <c r="CV15" s="921"/>
      <c r="CW15" s="921"/>
      <c r="CX15" s="983"/>
    </row>
    <row r="16" spans="2:102" ht="10.5" customHeight="1" x14ac:dyDescent="0.15">
      <c r="B16" s="962"/>
      <c r="C16" s="963"/>
      <c r="D16" s="708"/>
      <c r="E16" s="708"/>
      <c r="F16" s="745"/>
      <c r="G16" s="745"/>
      <c r="H16" s="745"/>
      <c r="I16" s="745"/>
      <c r="J16" s="745"/>
      <c r="K16" s="745"/>
      <c r="L16" s="745"/>
      <c r="M16" s="745"/>
      <c r="N16" s="745"/>
      <c r="O16" s="745"/>
      <c r="P16" s="705"/>
      <c r="Q16" s="705"/>
      <c r="R16" s="705"/>
      <c r="S16" s="705"/>
      <c r="T16" s="706"/>
      <c r="U16" s="756"/>
      <c r="V16" s="705"/>
      <c r="W16" s="705"/>
      <c r="X16" s="705"/>
      <c r="Y16" s="705"/>
      <c r="Z16" s="706"/>
      <c r="AA16" s="796"/>
      <c r="AB16" s="759"/>
      <c r="AC16" s="759"/>
      <c r="AD16" s="759"/>
      <c r="AE16" s="759"/>
      <c r="AF16" s="760"/>
      <c r="AG16" s="736"/>
      <c r="AH16" s="705"/>
      <c r="AI16" s="705"/>
      <c r="AJ16" s="705"/>
      <c r="AK16" s="705"/>
      <c r="AL16" s="705"/>
      <c r="AM16" s="706"/>
      <c r="AN16" s="736"/>
      <c r="AO16" s="818"/>
      <c r="AP16" s="818"/>
      <c r="AQ16" s="818"/>
      <c r="AR16" s="818"/>
      <c r="AS16" s="818"/>
      <c r="AT16" s="818"/>
      <c r="AU16" s="912"/>
      <c r="AV16" s="913"/>
      <c r="AW16" s="913"/>
      <c r="AX16" s="913"/>
      <c r="AY16" s="913"/>
      <c r="AZ16" s="914"/>
      <c r="BB16" s="933" t="s">
        <v>563</v>
      </c>
      <c r="BC16" s="599"/>
      <c r="BD16" s="852" t="s">
        <v>540</v>
      </c>
      <c r="BE16" s="920"/>
      <c r="BF16" s="803" t="s">
        <v>222</v>
      </c>
      <c r="BG16" s="803"/>
      <c r="BH16" s="803"/>
      <c r="BI16" s="803"/>
      <c r="BJ16" s="803"/>
      <c r="BK16" s="803"/>
      <c r="BL16" s="803"/>
      <c r="BM16" s="906"/>
      <c r="BN16" s="906"/>
      <c r="BO16" s="907"/>
      <c r="BP16" s="908"/>
      <c r="BQ16" s="906"/>
      <c r="BR16" s="906"/>
      <c r="BS16" s="907"/>
      <c r="BT16" s="908"/>
      <c r="BU16" s="906"/>
      <c r="BV16" s="906"/>
      <c r="BW16" s="907"/>
      <c r="BX16" s="908"/>
      <c r="BY16" s="906"/>
      <c r="BZ16" s="906"/>
      <c r="CA16" s="907"/>
      <c r="CB16" s="908"/>
      <c r="CC16" s="879"/>
      <c r="CD16" s="879"/>
      <c r="CE16" s="1038"/>
      <c r="CF16" s="908"/>
      <c r="CG16" s="871">
        <f>BM16+BQ16+BU16-BY16-CC16</f>
        <v>0</v>
      </c>
      <c r="CH16" s="871"/>
      <c r="CI16" s="872"/>
      <c r="CJ16" s="973"/>
      <c r="CK16" s="906"/>
      <c r="CL16" s="906"/>
      <c r="CM16" s="906"/>
      <c r="CN16" s="906"/>
      <c r="CO16" s="918">
        <f>ROUNDDOWN(CC16*CK16/1000,0)</f>
        <v>0</v>
      </c>
      <c r="CP16" s="737"/>
      <c r="CQ16" s="737"/>
      <c r="CR16" s="737"/>
      <c r="CS16" s="737"/>
      <c r="CT16" s="653"/>
      <c r="CU16" s="920"/>
      <c r="CV16" s="920"/>
      <c r="CW16" s="920"/>
      <c r="CX16" s="982"/>
    </row>
    <row r="17" spans="2:102" ht="10.5" customHeight="1" x14ac:dyDescent="0.15">
      <c r="B17" s="962"/>
      <c r="C17" s="963"/>
      <c r="D17" s="708" t="s">
        <v>536</v>
      </c>
      <c r="E17" s="708"/>
      <c r="F17" s="745" t="s">
        <v>456</v>
      </c>
      <c r="G17" s="745"/>
      <c r="H17" s="745"/>
      <c r="I17" s="745"/>
      <c r="J17" s="745"/>
      <c r="K17" s="745"/>
      <c r="L17" s="745"/>
      <c r="M17" s="745"/>
      <c r="N17" s="745"/>
      <c r="O17" s="745"/>
      <c r="P17" s="705"/>
      <c r="Q17" s="705"/>
      <c r="R17" s="705"/>
      <c r="S17" s="705"/>
      <c r="T17" s="706"/>
      <c r="U17" s="756"/>
      <c r="V17" s="705"/>
      <c r="W17" s="705"/>
      <c r="X17" s="705"/>
      <c r="Y17" s="705"/>
      <c r="Z17" s="706"/>
      <c r="AA17" s="796"/>
      <c r="AB17" s="759">
        <f>ROUNDDOWN(P17*V17/10,0)</f>
        <v>0</v>
      </c>
      <c r="AC17" s="759"/>
      <c r="AD17" s="759"/>
      <c r="AE17" s="759"/>
      <c r="AF17" s="760"/>
      <c r="AG17" s="736">
        <f>AA17</f>
        <v>0</v>
      </c>
      <c r="AH17" s="705">
        <f>AB17</f>
        <v>0</v>
      </c>
      <c r="AI17" s="705"/>
      <c r="AJ17" s="705"/>
      <c r="AK17" s="705"/>
      <c r="AL17" s="705"/>
      <c r="AM17" s="706"/>
      <c r="AN17" s="736">
        <f>AG17</f>
        <v>0</v>
      </c>
      <c r="AO17" s="818"/>
      <c r="AP17" s="818"/>
      <c r="AQ17" s="818"/>
      <c r="AR17" s="818"/>
      <c r="AS17" s="818"/>
      <c r="AT17" s="818"/>
      <c r="AU17" s="912">
        <f>ROUNDDOWN(AH17*AO17/1000,0)</f>
        <v>0</v>
      </c>
      <c r="AV17" s="913"/>
      <c r="AW17" s="913"/>
      <c r="AX17" s="913"/>
      <c r="AY17" s="913"/>
      <c r="AZ17" s="914"/>
      <c r="BB17" s="780"/>
      <c r="BC17" s="688"/>
      <c r="BD17" s="749"/>
      <c r="BE17" s="749"/>
      <c r="BF17" s="687"/>
      <c r="BG17" s="687"/>
      <c r="BH17" s="687"/>
      <c r="BI17" s="687"/>
      <c r="BJ17" s="687"/>
      <c r="BK17" s="687"/>
      <c r="BL17" s="687"/>
      <c r="BM17" s="685"/>
      <c r="BN17" s="685"/>
      <c r="BO17" s="715"/>
      <c r="BP17" s="909"/>
      <c r="BQ17" s="685"/>
      <c r="BR17" s="685"/>
      <c r="BS17" s="715"/>
      <c r="BT17" s="909"/>
      <c r="BU17" s="685"/>
      <c r="BV17" s="685"/>
      <c r="BW17" s="715"/>
      <c r="BX17" s="909"/>
      <c r="BY17" s="685"/>
      <c r="BZ17" s="685"/>
      <c r="CA17" s="715"/>
      <c r="CB17" s="909"/>
      <c r="CC17" s="818"/>
      <c r="CD17" s="818"/>
      <c r="CE17" s="819"/>
      <c r="CF17" s="909"/>
      <c r="CG17" s="341"/>
      <c r="CH17" s="341"/>
      <c r="CI17" s="823"/>
      <c r="CJ17" s="974"/>
      <c r="CK17" s="685"/>
      <c r="CL17" s="685"/>
      <c r="CM17" s="685"/>
      <c r="CN17" s="685"/>
      <c r="CO17" s="833"/>
      <c r="CP17" s="834"/>
      <c r="CQ17" s="834"/>
      <c r="CR17" s="834"/>
      <c r="CS17" s="834"/>
      <c r="CT17" s="410"/>
      <c r="CU17" s="749"/>
      <c r="CV17" s="749"/>
      <c r="CW17" s="749"/>
      <c r="CX17" s="830"/>
    </row>
    <row r="18" spans="2:102" ht="10.5" customHeight="1" x14ac:dyDescent="0.15">
      <c r="B18" s="962"/>
      <c r="C18" s="963"/>
      <c r="D18" s="708"/>
      <c r="E18" s="708"/>
      <c r="F18" s="745"/>
      <c r="G18" s="745"/>
      <c r="H18" s="745"/>
      <c r="I18" s="745"/>
      <c r="J18" s="745"/>
      <c r="K18" s="745"/>
      <c r="L18" s="745"/>
      <c r="M18" s="745"/>
      <c r="N18" s="745"/>
      <c r="O18" s="745"/>
      <c r="P18" s="705"/>
      <c r="Q18" s="705"/>
      <c r="R18" s="705"/>
      <c r="S18" s="705"/>
      <c r="T18" s="706"/>
      <c r="U18" s="756"/>
      <c r="V18" s="705"/>
      <c r="W18" s="705"/>
      <c r="X18" s="705"/>
      <c r="Y18" s="705"/>
      <c r="Z18" s="706"/>
      <c r="AA18" s="796"/>
      <c r="AB18" s="759"/>
      <c r="AC18" s="759"/>
      <c r="AD18" s="759"/>
      <c r="AE18" s="759"/>
      <c r="AF18" s="760"/>
      <c r="AG18" s="736"/>
      <c r="AH18" s="705"/>
      <c r="AI18" s="705"/>
      <c r="AJ18" s="705"/>
      <c r="AK18" s="705"/>
      <c r="AL18" s="705"/>
      <c r="AM18" s="706"/>
      <c r="AN18" s="736"/>
      <c r="AO18" s="818"/>
      <c r="AP18" s="818"/>
      <c r="AQ18" s="818"/>
      <c r="AR18" s="818"/>
      <c r="AS18" s="818"/>
      <c r="AT18" s="818"/>
      <c r="AU18" s="912"/>
      <c r="AV18" s="913"/>
      <c r="AW18" s="913"/>
      <c r="AX18" s="913"/>
      <c r="AY18" s="913"/>
      <c r="AZ18" s="914"/>
      <c r="BB18" s="728" t="s">
        <v>221</v>
      </c>
      <c r="BC18" s="729"/>
      <c r="BD18" s="732" t="s">
        <v>564</v>
      </c>
      <c r="BE18" s="749"/>
      <c r="BF18" s="687" t="s">
        <v>223</v>
      </c>
      <c r="BG18" s="687"/>
      <c r="BH18" s="687"/>
      <c r="BI18" s="687"/>
      <c r="BJ18" s="687"/>
      <c r="BK18" s="687"/>
      <c r="BL18" s="687"/>
      <c r="BM18" s="685"/>
      <c r="BN18" s="685"/>
      <c r="BO18" s="715"/>
      <c r="BP18" s="909"/>
      <c r="BQ18" s="685"/>
      <c r="BR18" s="685"/>
      <c r="BS18" s="715"/>
      <c r="BT18" s="909"/>
      <c r="BU18" s="685"/>
      <c r="BV18" s="685"/>
      <c r="BW18" s="715"/>
      <c r="BX18" s="909"/>
      <c r="BY18" s="685"/>
      <c r="BZ18" s="685"/>
      <c r="CA18" s="715"/>
      <c r="CB18" s="909"/>
      <c r="CC18" s="818"/>
      <c r="CD18" s="818"/>
      <c r="CE18" s="819"/>
      <c r="CF18" s="909"/>
      <c r="CG18" s="341">
        <f>BM18+BQ18+BU18-BY18-CC18</f>
        <v>0</v>
      </c>
      <c r="CH18" s="341"/>
      <c r="CI18" s="823"/>
      <c r="CJ18" s="974"/>
      <c r="CK18" s="685"/>
      <c r="CL18" s="685"/>
      <c r="CM18" s="685"/>
      <c r="CN18" s="685"/>
      <c r="CO18" s="833">
        <f>ROUNDDOWN(CC18*CK18/1000,0)</f>
        <v>0</v>
      </c>
      <c r="CP18" s="834"/>
      <c r="CQ18" s="834"/>
      <c r="CR18" s="834"/>
      <c r="CS18" s="834"/>
      <c r="CT18" s="410"/>
      <c r="CU18" s="749"/>
      <c r="CV18" s="749"/>
      <c r="CW18" s="749"/>
      <c r="CX18" s="830"/>
    </row>
    <row r="19" spans="2:102" ht="10.5" customHeight="1" x14ac:dyDescent="0.15">
      <c r="B19" s="962"/>
      <c r="C19" s="963"/>
      <c r="D19" s="708" t="s">
        <v>537</v>
      </c>
      <c r="E19" s="708"/>
      <c r="F19" s="745" t="s">
        <v>15</v>
      </c>
      <c r="G19" s="745"/>
      <c r="H19" s="745"/>
      <c r="I19" s="745"/>
      <c r="J19" s="745"/>
      <c r="K19" s="745"/>
      <c r="L19" s="745"/>
      <c r="M19" s="745"/>
      <c r="N19" s="745"/>
      <c r="O19" s="745"/>
      <c r="P19" s="705"/>
      <c r="Q19" s="705"/>
      <c r="R19" s="705"/>
      <c r="S19" s="705"/>
      <c r="T19" s="706"/>
      <c r="U19" s="756"/>
      <c r="V19" s="705"/>
      <c r="W19" s="705"/>
      <c r="X19" s="705"/>
      <c r="Y19" s="705"/>
      <c r="Z19" s="706"/>
      <c r="AA19" s="796"/>
      <c r="AB19" s="759">
        <f>ROUNDDOWN(P19*V19/10,0)</f>
        <v>0</v>
      </c>
      <c r="AC19" s="759"/>
      <c r="AD19" s="759"/>
      <c r="AE19" s="759"/>
      <c r="AF19" s="760"/>
      <c r="AG19" s="736">
        <f>AA19</f>
        <v>0</v>
      </c>
      <c r="AH19" s="705">
        <f>AB19</f>
        <v>0</v>
      </c>
      <c r="AI19" s="705"/>
      <c r="AJ19" s="705"/>
      <c r="AK19" s="705"/>
      <c r="AL19" s="705"/>
      <c r="AM19" s="706"/>
      <c r="AN19" s="736">
        <f>AG19</f>
        <v>0</v>
      </c>
      <c r="AO19" s="818"/>
      <c r="AP19" s="818"/>
      <c r="AQ19" s="818"/>
      <c r="AR19" s="818"/>
      <c r="AS19" s="818"/>
      <c r="AT19" s="818"/>
      <c r="AU19" s="912">
        <f>ROUNDDOWN(AH19*AO19/1000,0)</f>
        <v>0</v>
      </c>
      <c r="AV19" s="913"/>
      <c r="AW19" s="913"/>
      <c r="AX19" s="913"/>
      <c r="AY19" s="913"/>
      <c r="AZ19" s="914"/>
      <c r="BB19" s="730"/>
      <c r="BC19" s="731"/>
      <c r="BD19" s="749"/>
      <c r="BE19" s="749"/>
      <c r="BF19" s="687"/>
      <c r="BG19" s="687"/>
      <c r="BH19" s="687"/>
      <c r="BI19" s="687"/>
      <c r="BJ19" s="687"/>
      <c r="BK19" s="687"/>
      <c r="BL19" s="687"/>
      <c r="BM19" s="685"/>
      <c r="BN19" s="685"/>
      <c r="BO19" s="715"/>
      <c r="BP19" s="909"/>
      <c r="BQ19" s="685"/>
      <c r="BR19" s="685"/>
      <c r="BS19" s="715"/>
      <c r="BT19" s="909"/>
      <c r="BU19" s="685"/>
      <c r="BV19" s="685"/>
      <c r="BW19" s="715"/>
      <c r="BX19" s="909"/>
      <c r="BY19" s="685"/>
      <c r="BZ19" s="685"/>
      <c r="CA19" s="715"/>
      <c r="CB19" s="909"/>
      <c r="CC19" s="818"/>
      <c r="CD19" s="818"/>
      <c r="CE19" s="819"/>
      <c r="CF19" s="909"/>
      <c r="CG19" s="341"/>
      <c r="CH19" s="341"/>
      <c r="CI19" s="823"/>
      <c r="CJ19" s="974"/>
      <c r="CK19" s="685"/>
      <c r="CL19" s="685"/>
      <c r="CM19" s="685"/>
      <c r="CN19" s="685"/>
      <c r="CO19" s="833"/>
      <c r="CP19" s="834"/>
      <c r="CQ19" s="834"/>
      <c r="CR19" s="834"/>
      <c r="CS19" s="834"/>
      <c r="CT19" s="410"/>
      <c r="CU19" s="749"/>
      <c r="CV19" s="749"/>
      <c r="CW19" s="749"/>
      <c r="CX19" s="830"/>
    </row>
    <row r="20" spans="2:102" ht="10.5" customHeight="1" x14ac:dyDescent="0.15">
      <c r="B20" s="962"/>
      <c r="C20" s="963"/>
      <c r="D20" s="708"/>
      <c r="E20" s="708"/>
      <c r="F20" s="745"/>
      <c r="G20" s="745"/>
      <c r="H20" s="745"/>
      <c r="I20" s="745"/>
      <c r="J20" s="745"/>
      <c r="K20" s="745"/>
      <c r="L20" s="745"/>
      <c r="M20" s="745"/>
      <c r="N20" s="745"/>
      <c r="O20" s="745"/>
      <c r="P20" s="705"/>
      <c r="Q20" s="705"/>
      <c r="R20" s="705"/>
      <c r="S20" s="705"/>
      <c r="T20" s="706"/>
      <c r="U20" s="756"/>
      <c r="V20" s="705"/>
      <c r="W20" s="705"/>
      <c r="X20" s="705"/>
      <c r="Y20" s="705"/>
      <c r="Z20" s="706"/>
      <c r="AA20" s="796"/>
      <c r="AB20" s="759"/>
      <c r="AC20" s="759"/>
      <c r="AD20" s="759"/>
      <c r="AE20" s="759"/>
      <c r="AF20" s="760"/>
      <c r="AG20" s="736"/>
      <c r="AH20" s="705"/>
      <c r="AI20" s="705"/>
      <c r="AJ20" s="705"/>
      <c r="AK20" s="705"/>
      <c r="AL20" s="705"/>
      <c r="AM20" s="706"/>
      <c r="AN20" s="736"/>
      <c r="AO20" s="818"/>
      <c r="AP20" s="818"/>
      <c r="AQ20" s="818"/>
      <c r="AR20" s="818"/>
      <c r="AS20" s="818"/>
      <c r="AT20" s="818"/>
      <c r="AU20" s="912"/>
      <c r="AV20" s="913"/>
      <c r="AW20" s="913"/>
      <c r="AX20" s="913"/>
      <c r="AY20" s="913"/>
      <c r="AZ20" s="914"/>
      <c r="BB20" s="730"/>
      <c r="BC20" s="731"/>
      <c r="BD20" s="732" t="s">
        <v>565</v>
      </c>
      <c r="BE20" s="749"/>
      <c r="BF20" s="687" t="s">
        <v>440</v>
      </c>
      <c r="BG20" s="687"/>
      <c r="BH20" s="687"/>
      <c r="BI20" s="687"/>
      <c r="BJ20" s="687"/>
      <c r="BK20" s="687"/>
      <c r="BL20" s="687"/>
      <c r="BM20" s="685"/>
      <c r="BN20" s="685"/>
      <c r="BO20" s="715"/>
      <c r="BP20" s="909"/>
      <c r="BQ20" s="685"/>
      <c r="BR20" s="685"/>
      <c r="BS20" s="715"/>
      <c r="BT20" s="909"/>
      <c r="BU20" s="685"/>
      <c r="BV20" s="685"/>
      <c r="BW20" s="715"/>
      <c r="BX20" s="909"/>
      <c r="BY20" s="685"/>
      <c r="BZ20" s="685"/>
      <c r="CA20" s="715"/>
      <c r="CB20" s="909"/>
      <c r="CC20" s="818"/>
      <c r="CD20" s="818"/>
      <c r="CE20" s="819"/>
      <c r="CF20" s="909"/>
      <c r="CG20" s="341">
        <f>BM20+BQ20+BU20-BY20-CC20</f>
        <v>0</v>
      </c>
      <c r="CH20" s="341"/>
      <c r="CI20" s="823"/>
      <c r="CJ20" s="974"/>
      <c r="CK20" s="685"/>
      <c r="CL20" s="685"/>
      <c r="CM20" s="685"/>
      <c r="CN20" s="685"/>
      <c r="CO20" s="833">
        <f>ROUNDDOWN(CC20*CK20/1000,0)</f>
        <v>0</v>
      </c>
      <c r="CP20" s="834"/>
      <c r="CQ20" s="834"/>
      <c r="CR20" s="834"/>
      <c r="CS20" s="834"/>
      <c r="CT20" s="410"/>
      <c r="CU20" s="749"/>
      <c r="CV20" s="749"/>
      <c r="CW20" s="749"/>
      <c r="CX20" s="830"/>
    </row>
    <row r="21" spans="2:102" ht="10.5" customHeight="1" x14ac:dyDescent="0.15">
      <c r="B21" s="962"/>
      <c r="C21" s="963"/>
      <c r="D21" s="708" t="s">
        <v>538</v>
      </c>
      <c r="E21" s="708"/>
      <c r="F21" s="745" t="s">
        <v>440</v>
      </c>
      <c r="G21" s="745"/>
      <c r="H21" s="745"/>
      <c r="I21" s="745"/>
      <c r="J21" s="745"/>
      <c r="K21" s="745"/>
      <c r="L21" s="745"/>
      <c r="M21" s="745"/>
      <c r="N21" s="745"/>
      <c r="O21" s="745"/>
      <c r="P21" s="705"/>
      <c r="Q21" s="705"/>
      <c r="R21" s="705"/>
      <c r="S21" s="705"/>
      <c r="T21" s="706"/>
      <c r="U21" s="756"/>
      <c r="V21" s="705"/>
      <c r="W21" s="705"/>
      <c r="X21" s="705"/>
      <c r="Y21" s="705"/>
      <c r="Z21" s="706"/>
      <c r="AA21" s="796"/>
      <c r="AB21" s="759">
        <f>ROUNDDOWN(P21*V21/10,0)</f>
        <v>0</v>
      </c>
      <c r="AC21" s="759"/>
      <c r="AD21" s="759"/>
      <c r="AE21" s="759"/>
      <c r="AF21" s="760"/>
      <c r="AG21" s="736">
        <f>AA21</f>
        <v>0</v>
      </c>
      <c r="AH21" s="705">
        <f>AB21</f>
        <v>0</v>
      </c>
      <c r="AI21" s="705"/>
      <c r="AJ21" s="705"/>
      <c r="AK21" s="705"/>
      <c r="AL21" s="705"/>
      <c r="AM21" s="706"/>
      <c r="AN21" s="736">
        <f>AG21</f>
        <v>0</v>
      </c>
      <c r="AO21" s="818"/>
      <c r="AP21" s="818"/>
      <c r="AQ21" s="818"/>
      <c r="AR21" s="818"/>
      <c r="AS21" s="818"/>
      <c r="AT21" s="818"/>
      <c r="AU21" s="912">
        <f>ROUNDDOWN(AH21*AO21/1000,0)</f>
        <v>0</v>
      </c>
      <c r="AV21" s="913"/>
      <c r="AW21" s="913"/>
      <c r="AX21" s="913"/>
      <c r="AY21" s="913"/>
      <c r="AZ21" s="914"/>
      <c r="BB21" s="730"/>
      <c r="BC21" s="731"/>
      <c r="BD21" s="831"/>
      <c r="BE21" s="831"/>
      <c r="BF21" s="690"/>
      <c r="BG21" s="690"/>
      <c r="BH21" s="690"/>
      <c r="BI21" s="690"/>
      <c r="BJ21" s="690"/>
      <c r="BK21" s="690"/>
      <c r="BL21" s="690"/>
      <c r="BM21" s="686"/>
      <c r="BN21" s="686"/>
      <c r="BO21" s="773"/>
      <c r="BP21" s="975"/>
      <c r="BQ21" s="686"/>
      <c r="BR21" s="686"/>
      <c r="BS21" s="773"/>
      <c r="BT21" s="975"/>
      <c r="BU21" s="686"/>
      <c r="BV21" s="686"/>
      <c r="BW21" s="773"/>
      <c r="BX21" s="975"/>
      <c r="BY21" s="686"/>
      <c r="BZ21" s="686"/>
      <c r="CA21" s="773"/>
      <c r="CB21" s="975"/>
      <c r="CC21" s="820"/>
      <c r="CD21" s="820"/>
      <c r="CE21" s="821"/>
      <c r="CF21" s="975"/>
      <c r="CG21" s="841"/>
      <c r="CH21" s="841"/>
      <c r="CI21" s="842"/>
      <c r="CJ21" s="1018"/>
      <c r="CK21" s="686"/>
      <c r="CL21" s="686"/>
      <c r="CM21" s="686"/>
      <c r="CN21" s="686"/>
      <c r="CO21" s="836"/>
      <c r="CP21" s="837"/>
      <c r="CQ21" s="837"/>
      <c r="CR21" s="837"/>
      <c r="CS21" s="837"/>
      <c r="CT21" s="838"/>
      <c r="CU21" s="831"/>
      <c r="CV21" s="831"/>
      <c r="CW21" s="831"/>
      <c r="CX21" s="832"/>
    </row>
    <row r="22" spans="2:102" ht="10.5" customHeight="1" x14ac:dyDescent="0.15">
      <c r="B22" s="962"/>
      <c r="C22" s="963"/>
      <c r="D22" s="936"/>
      <c r="E22" s="936"/>
      <c r="F22" s="952"/>
      <c r="G22" s="952"/>
      <c r="H22" s="952"/>
      <c r="I22" s="952"/>
      <c r="J22" s="952"/>
      <c r="K22" s="952"/>
      <c r="L22" s="952"/>
      <c r="M22" s="952"/>
      <c r="N22" s="952"/>
      <c r="O22" s="952"/>
      <c r="P22" s="895"/>
      <c r="Q22" s="895"/>
      <c r="R22" s="895"/>
      <c r="S22" s="895"/>
      <c r="T22" s="896"/>
      <c r="U22" s="941"/>
      <c r="V22" s="895"/>
      <c r="W22" s="895"/>
      <c r="X22" s="895"/>
      <c r="Y22" s="895"/>
      <c r="Z22" s="896"/>
      <c r="AA22" s="899"/>
      <c r="AB22" s="904"/>
      <c r="AC22" s="904"/>
      <c r="AD22" s="904"/>
      <c r="AE22" s="904"/>
      <c r="AF22" s="905"/>
      <c r="AG22" s="894"/>
      <c r="AH22" s="895"/>
      <c r="AI22" s="895"/>
      <c r="AJ22" s="895"/>
      <c r="AK22" s="895"/>
      <c r="AL22" s="895"/>
      <c r="AM22" s="896"/>
      <c r="AN22" s="894"/>
      <c r="AO22" s="820"/>
      <c r="AP22" s="820"/>
      <c r="AQ22" s="820"/>
      <c r="AR22" s="820"/>
      <c r="AS22" s="820"/>
      <c r="AT22" s="820"/>
      <c r="AU22" s="915"/>
      <c r="AV22" s="916"/>
      <c r="AW22" s="916"/>
      <c r="AX22" s="916"/>
      <c r="AY22" s="916"/>
      <c r="AZ22" s="917"/>
      <c r="BB22" s="730"/>
      <c r="BC22" s="731"/>
      <c r="BD22" s="852"/>
      <c r="BE22" s="920"/>
      <c r="BF22" s="803" t="s">
        <v>457</v>
      </c>
      <c r="BG22" s="803"/>
      <c r="BH22" s="803"/>
      <c r="BI22" s="803"/>
      <c r="BJ22" s="803"/>
      <c r="BK22" s="803"/>
      <c r="BL22" s="803"/>
      <c r="BM22" s="654">
        <f>SUM(BM16:BO21)</f>
        <v>0</v>
      </c>
      <c r="BN22" s="654"/>
      <c r="BO22" s="918"/>
      <c r="BP22" s="910"/>
      <c r="BQ22" s="654">
        <f>SUM(BQ16:BS21)</f>
        <v>0</v>
      </c>
      <c r="BR22" s="654"/>
      <c r="BS22" s="918"/>
      <c r="BT22" s="910"/>
      <c r="BU22" s="654">
        <f>SUM(BU16:BW21)</f>
        <v>0</v>
      </c>
      <c r="BV22" s="654"/>
      <c r="BW22" s="918"/>
      <c r="BX22" s="910"/>
      <c r="BY22" s="654">
        <f>SUM(BY16:CA21)</f>
        <v>0</v>
      </c>
      <c r="BZ22" s="654"/>
      <c r="CA22" s="918"/>
      <c r="CB22" s="910"/>
      <c r="CC22" s="654">
        <f>SUM(CC16:CE21)</f>
        <v>0</v>
      </c>
      <c r="CD22" s="654"/>
      <c r="CE22" s="918"/>
      <c r="CF22" s="910"/>
      <c r="CG22" s="654">
        <f>SUM(CG16:CI21)</f>
        <v>0</v>
      </c>
      <c r="CH22" s="654"/>
      <c r="CI22" s="918"/>
      <c r="CJ22" s="1016"/>
      <c r="CK22" s="1024"/>
      <c r="CL22" s="1024"/>
      <c r="CM22" s="1024"/>
      <c r="CN22" s="1025"/>
      <c r="CO22" s="978" t="s">
        <v>379</v>
      </c>
      <c r="CP22" s="979"/>
      <c r="CQ22" s="737">
        <f>SUM(CO16:CT21)</f>
        <v>0</v>
      </c>
      <c r="CR22" s="737"/>
      <c r="CS22" s="737"/>
      <c r="CT22" s="738"/>
      <c r="CU22" s="969"/>
      <c r="CV22" s="920"/>
      <c r="CW22" s="920"/>
      <c r="CX22" s="982"/>
    </row>
    <row r="23" spans="2:102" ht="10.5" customHeight="1" x14ac:dyDescent="0.15">
      <c r="B23" s="962"/>
      <c r="C23" s="963"/>
      <c r="D23" s="707"/>
      <c r="E23" s="707"/>
      <c r="F23" s="744" t="s">
        <v>457</v>
      </c>
      <c r="G23" s="744"/>
      <c r="H23" s="744"/>
      <c r="I23" s="744"/>
      <c r="J23" s="744"/>
      <c r="K23" s="744"/>
      <c r="L23" s="744"/>
      <c r="M23" s="744"/>
      <c r="N23" s="744"/>
      <c r="O23" s="744"/>
      <c r="P23" s="757">
        <f>SUM(P9:T22)</f>
        <v>0</v>
      </c>
      <c r="Q23" s="757"/>
      <c r="R23" s="757"/>
      <c r="S23" s="757"/>
      <c r="T23" s="758"/>
      <c r="U23" s="969"/>
      <c r="V23" s="757"/>
      <c r="W23" s="757"/>
      <c r="X23" s="757"/>
      <c r="Y23" s="757"/>
      <c r="Z23" s="758"/>
      <c r="AA23" s="900"/>
      <c r="AB23" s="757">
        <f>SUM(AB9:AF22)</f>
        <v>0</v>
      </c>
      <c r="AC23" s="757"/>
      <c r="AD23" s="757"/>
      <c r="AE23" s="757"/>
      <c r="AF23" s="758"/>
      <c r="AG23" s="735">
        <f>AA23</f>
        <v>0</v>
      </c>
      <c r="AH23" s="757">
        <f>SUM(AH9:AM22)</f>
        <v>0</v>
      </c>
      <c r="AI23" s="757"/>
      <c r="AJ23" s="757"/>
      <c r="AK23" s="757"/>
      <c r="AL23" s="757"/>
      <c r="AM23" s="758"/>
      <c r="AN23" s="735">
        <f>AG23</f>
        <v>0</v>
      </c>
      <c r="AO23" s="889"/>
      <c r="AP23" s="889"/>
      <c r="AQ23" s="889"/>
      <c r="AR23" s="889"/>
      <c r="AS23" s="889"/>
      <c r="AT23" s="890"/>
      <c r="AU23" s="880" t="s">
        <v>347</v>
      </c>
      <c r="AV23" s="881"/>
      <c r="AW23" s="884">
        <f>SUM(AU9:AZ22)</f>
        <v>0</v>
      </c>
      <c r="AX23" s="884"/>
      <c r="AY23" s="884"/>
      <c r="AZ23" s="885"/>
      <c r="BB23" s="730"/>
      <c r="BC23" s="731"/>
      <c r="BD23" s="921"/>
      <c r="BE23" s="921"/>
      <c r="BF23" s="805"/>
      <c r="BG23" s="805"/>
      <c r="BH23" s="805"/>
      <c r="BI23" s="805"/>
      <c r="BJ23" s="805"/>
      <c r="BK23" s="805"/>
      <c r="BL23" s="805"/>
      <c r="BM23" s="434"/>
      <c r="BN23" s="434"/>
      <c r="BO23" s="919"/>
      <c r="BP23" s="911"/>
      <c r="BQ23" s="434"/>
      <c r="BR23" s="434"/>
      <c r="BS23" s="919"/>
      <c r="BT23" s="911"/>
      <c r="BU23" s="434"/>
      <c r="BV23" s="434"/>
      <c r="BW23" s="919"/>
      <c r="BX23" s="911"/>
      <c r="BY23" s="434"/>
      <c r="BZ23" s="434"/>
      <c r="CA23" s="919"/>
      <c r="CB23" s="911"/>
      <c r="CC23" s="434"/>
      <c r="CD23" s="434"/>
      <c r="CE23" s="919"/>
      <c r="CF23" s="911"/>
      <c r="CG23" s="434"/>
      <c r="CH23" s="434"/>
      <c r="CI23" s="919"/>
      <c r="CJ23" s="1017"/>
      <c r="CK23" s="1026"/>
      <c r="CL23" s="1026"/>
      <c r="CM23" s="1026"/>
      <c r="CN23" s="1027"/>
      <c r="CO23" s="980"/>
      <c r="CP23" s="981"/>
      <c r="CQ23" s="739"/>
      <c r="CR23" s="739"/>
      <c r="CS23" s="739"/>
      <c r="CT23" s="740"/>
      <c r="CU23" s="970"/>
      <c r="CV23" s="921"/>
      <c r="CW23" s="921"/>
      <c r="CX23" s="983"/>
    </row>
    <row r="24" spans="2:102" ht="10.5" customHeight="1" x14ac:dyDescent="0.15">
      <c r="B24" s="971"/>
      <c r="C24" s="972"/>
      <c r="D24" s="937"/>
      <c r="E24" s="937"/>
      <c r="F24" s="938"/>
      <c r="G24" s="938"/>
      <c r="H24" s="938"/>
      <c r="I24" s="938"/>
      <c r="J24" s="938"/>
      <c r="K24" s="938"/>
      <c r="L24" s="938"/>
      <c r="M24" s="938"/>
      <c r="N24" s="938"/>
      <c r="O24" s="938"/>
      <c r="P24" s="902"/>
      <c r="Q24" s="902"/>
      <c r="R24" s="902"/>
      <c r="S24" s="902"/>
      <c r="T24" s="903"/>
      <c r="U24" s="970"/>
      <c r="V24" s="902"/>
      <c r="W24" s="902"/>
      <c r="X24" s="902"/>
      <c r="Y24" s="902"/>
      <c r="Z24" s="903"/>
      <c r="AA24" s="901"/>
      <c r="AB24" s="902"/>
      <c r="AC24" s="902"/>
      <c r="AD24" s="902"/>
      <c r="AE24" s="902"/>
      <c r="AF24" s="903"/>
      <c r="AG24" s="898"/>
      <c r="AH24" s="902"/>
      <c r="AI24" s="902"/>
      <c r="AJ24" s="902"/>
      <c r="AK24" s="902"/>
      <c r="AL24" s="902"/>
      <c r="AM24" s="903"/>
      <c r="AN24" s="898"/>
      <c r="AO24" s="891"/>
      <c r="AP24" s="891"/>
      <c r="AQ24" s="891"/>
      <c r="AR24" s="891"/>
      <c r="AS24" s="891"/>
      <c r="AT24" s="892"/>
      <c r="AU24" s="882"/>
      <c r="AV24" s="883"/>
      <c r="AW24" s="886"/>
      <c r="AX24" s="886"/>
      <c r="AY24" s="886"/>
      <c r="AZ24" s="887"/>
      <c r="BB24" s="779" t="s">
        <v>566</v>
      </c>
      <c r="BC24" s="689"/>
      <c r="BD24" s="747" t="s">
        <v>540</v>
      </c>
      <c r="BE24" s="748"/>
      <c r="BF24" s="778" t="s">
        <v>567</v>
      </c>
      <c r="BG24" s="778"/>
      <c r="BH24" s="778"/>
      <c r="BI24" s="778"/>
      <c r="BJ24" s="778"/>
      <c r="BK24" s="778"/>
      <c r="BL24" s="778"/>
      <c r="BM24" s="822"/>
      <c r="BN24" s="822"/>
      <c r="BO24" s="766"/>
      <c r="BP24" s="976"/>
      <c r="BQ24" s="822"/>
      <c r="BR24" s="822"/>
      <c r="BS24" s="766"/>
      <c r="BT24" s="976"/>
      <c r="BU24" s="822"/>
      <c r="BV24" s="822"/>
      <c r="BW24" s="766"/>
      <c r="BX24" s="976"/>
      <c r="BY24" s="822"/>
      <c r="BZ24" s="822"/>
      <c r="CA24" s="766"/>
      <c r="CB24" s="976"/>
      <c r="CC24" s="893"/>
      <c r="CD24" s="893"/>
      <c r="CE24" s="984"/>
      <c r="CF24" s="976"/>
      <c r="CG24" s="371">
        <f>BM24+BQ24+BU24-BY24-CC24</f>
        <v>0</v>
      </c>
      <c r="CH24" s="371"/>
      <c r="CI24" s="977"/>
      <c r="CJ24" s="840"/>
      <c r="CK24" s="822"/>
      <c r="CL24" s="822"/>
      <c r="CM24" s="822"/>
      <c r="CN24" s="822"/>
      <c r="CO24" s="771">
        <f>ROUNDDOWN(CC24*CK24/1000,0)</f>
        <v>0</v>
      </c>
      <c r="CP24" s="772"/>
      <c r="CQ24" s="772"/>
      <c r="CR24" s="772"/>
      <c r="CS24" s="772"/>
      <c r="CT24" s="408"/>
      <c r="CU24" s="748"/>
      <c r="CV24" s="748"/>
      <c r="CW24" s="748"/>
      <c r="CX24" s="835"/>
    </row>
    <row r="25" spans="2:102" ht="10.5" customHeight="1" x14ac:dyDescent="0.15">
      <c r="B25" s="750" t="s">
        <v>539</v>
      </c>
      <c r="C25" s="751"/>
      <c r="D25" s="707" t="s">
        <v>540</v>
      </c>
      <c r="E25" s="707"/>
      <c r="F25" s="744" t="s">
        <v>458</v>
      </c>
      <c r="G25" s="744"/>
      <c r="H25" s="744"/>
      <c r="I25" s="744"/>
      <c r="J25" s="744"/>
      <c r="K25" s="744"/>
      <c r="L25" s="744"/>
      <c r="M25" s="744"/>
      <c r="N25" s="744"/>
      <c r="O25" s="744"/>
      <c r="P25" s="703"/>
      <c r="Q25" s="703"/>
      <c r="R25" s="703"/>
      <c r="S25" s="703"/>
      <c r="T25" s="704"/>
      <c r="U25" s="755"/>
      <c r="V25" s="703"/>
      <c r="W25" s="703"/>
      <c r="X25" s="703"/>
      <c r="Y25" s="703"/>
      <c r="Z25" s="704"/>
      <c r="AA25" s="795"/>
      <c r="AB25" s="757">
        <f>ROUNDDOWN(P25*V25/10,0)</f>
        <v>0</v>
      </c>
      <c r="AC25" s="757"/>
      <c r="AD25" s="757"/>
      <c r="AE25" s="757"/>
      <c r="AF25" s="758"/>
      <c r="AG25" s="735">
        <f>AA25</f>
        <v>0</v>
      </c>
      <c r="AH25" s="703">
        <f>AB25</f>
        <v>0</v>
      </c>
      <c r="AI25" s="703"/>
      <c r="AJ25" s="703"/>
      <c r="AK25" s="703"/>
      <c r="AL25" s="703"/>
      <c r="AM25" s="704"/>
      <c r="AN25" s="735">
        <f>AG25</f>
        <v>0</v>
      </c>
      <c r="AO25" s="879"/>
      <c r="AP25" s="879"/>
      <c r="AQ25" s="879"/>
      <c r="AR25" s="879"/>
      <c r="AS25" s="879"/>
      <c r="AT25" s="879"/>
      <c r="AU25" s="923">
        <f>ROUNDDOWN(AH25*AO25/1000,0)</f>
        <v>0</v>
      </c>
      <c r="AV25" s="924"/>
      <c r="AW25" s="924"/>
      <c r="AX25" s="924"/>
      <c r="AY25" s="924"/>
      <c r="AZ25" s="925"/>
      <c r="BB25" s="780"/>
      <c r="BC25" s="688"/>
      <c r="BD25" s="749"/>
      <c r="BE25" s="749"/>
      <c r="BF25" s="687"/>
      <c r="BG25" s="687"/>
      <c r="BH25" s="687"/>
      <c r="BI25" s="687"/>
      <c r="BJ25" s="687"/>
      <c r="BK25" s="687"/>
      <c r="BL25" s="687"/>
      <c r="BM25" s="685"/>
      <c r="BN25" s="685"/>
      <c r="BO25" s="715"/>
      <c r="BP25" s="761"/>
      <c r="BQ25" s="685"/>
      <c r="BR25" s="685"/>
      <c r="BS25" s="715"/>
      <c r="BT25" s="761"/>
      <c r="BU25" s="685"/>
      <c r="BV25" s="685"/>
      <c r="BW25" s="715"/>
      <c r="BX25" s="761"/>
      <c r="BY25" s="685"/>
      <c r="BZ25" s="685"/>
      <c r="CA25" s="715"/>
      <c r="CB25" s="761"/>
      <c r="CC25" s="818"/>
      <c r="CD25" s="818"/>
      <c r="CE25" s="819"/>
      <c r="CF25" s="761"/>
      <c r="CG25" s="341"/>
      <c r="CH25" s="341"/>
      <c r="CI25" s="823"/>
      <c r="CJ25" s="839"/>
      <c r="CK25" s="685"/>
      <c r="CL25" s="685"/>
      <c r="CM25" s="685"/>
      <c r="CN25" s="685"/>
      <c r="CO25" s="833"/>
      <c r="CP25" s="834"/>
      <c r="CQ25" s="834"/>
      <c r="CR25" s="834"/>
      <c r="CS25" s="834"/>
      <c r="CT25" s="410"/>
      <c r="CU25" s="749"/>
      <c r="CV25" s="749"/>
      <c r="CW25" s="749"/>
      <c r="CX25" s="830"/>
    </row>
    <row r="26" spans="2:102" ht="10.5" customHeight="1" x14ac:dyDescent="0.15">
      <c r="B26" s="752"/>
      <c r="C26" s="753"/>
      <c r="D26" s="708"/>
      <c r="E26" s="708"/>
      <c r="F26" s="745"/>
      <c r="G26" s="745"/>
      <c r="H26" s="745"/>
      <c r="I26" s="745"/>
      <c r="J26" s="745"/>
      <c r="K26" s="745"/>
      <c r="L26" s="745"/>
      <c r="M26" s="745"/>
      <c r="N26" s="745"/>
      <c r="O26" s="745"/>
      <c r="P26" s="705"/>
      <c r="Q26" s="705"/>
      <c r="R26" s="705"/>
      <c r="S26" s="705"/>
      <c r="T26" s="706"/>
      <c r="U26" s="756"/>
      <c r="V26" s="705"/>
      <c r="W26" s="705"/>
      <c r="X26" s="705"/>
      <c r="Y26" s="705"/>
      <c r="Z26" s="706"/>
      <c r="AA26" s="796"/>
      <c r="AB26" s="759"/>
      <c r="AC26" s="759"/>
      <c r="AD26" s="759"/>
      <c r="AE26" s="759"/>
      <c r="AF26" s="760"/>
      <c r="AG26" s="736"/>
      <c r="AH26" s="705"/>
      <c r="AI26" s="705"/>
      <c r="AJ26" s="705"/>
      <c r="AK26" s="705"/>
      <c r="AL26" s="705"/>
      <c r="AM26" s="706"/>
      <c r="AN26" s="736"/>
      <c r="AO26" s="818"/>
      <c r="AP26" s="818"/>
      <c r="AQ26" s="818"/>
      <c r="AR26" s="818"/>
      <c r="AS26" s="818"/>
      <c r="AT26" s="818"/>
      <c r="AU26" s="912"/>
      <c r="AV26" s="913"/>
      <c r="AW26" s="913"/>
      <c r="AX26" s="913"/>
      <c r="AY26" s="913"/>
      <c r="AZ26" s="914"/>
      <c r="BB26" s="728" t="s">
        <v>224</v>
      </c>
      <c r="BC26" s="729"/>
      <c r="BD26" s="732" t="s">
        <v>564</v>
      </c>
      <c r="BE26" s="732"/>
      <c r="BF26" s="687" t="s">
        <v>225</v>
      </c>
      <c r="BG26" s="687"/>
      <c r="BH26" s="687"/>
      <c r="BI26" s="687"/>
      <c r="BJ26" s="687"/>
      <c r="BK26" s="687"/>
      <c r="BL26" s="687"/>
      <c r="BM26" s="685"/>
      <c r="BN26" s="685"/>
      <c r="BO26" s="715"/>
      <c r="BP26" s="761"/>
      <c r="BQ26" s="685"/>
      <c r="BR26" s="685"/>
      <c r="BS26" s="715"/>
      <c r="BT26" s="761"/>
      <c r="BU26" s="685"/>
      <c r="BV26" s="685"/>
      <c r="BW26" s="715"/>
      <c r="BX26" s="761"/>
      <c r="BY26" s="685"/>
      <c r="BZ26" s="685"/>
      <c r="CA26" s="715"/>
      <c r="CB26" s="761"/>
      <c r="CC26" s="818"/>
      <c r="CD26" s="818"/>
      <c r="CE26" s="819"/>
      <c r="CF26" s="761"/>
      <c r="CG26" s="341">
        <f>BM26+BQ26+BU26-BY26-CC26</f>
        <v>0</v>
      </c>
      <c r="CH26" s="341"/>
      <c r="CI26" s="823"/>
      <c r="CJ26" s="839"/>
      <c r="CK26" s="685"/>
      <c r="CL26" s="685"/>
      <c r="CM26" s="685"/>
      <c r="CN26" s="685"/>
      <c r="CO26" s="833">
        <f>ROUNDDOWN(CC26*CK26/1000,0)</f>
        <v>0</v>
      </c>
      <c r="CP26" s="834"/>
      <c r="CQ26" s="834"/>
      <c r="CR26" s="834"/>
      <c r="CS26" s="834"/>
      <c r="CT26" s="410"/>
      <c r="CU26" s="749"/>
      <c r="CV26" s="749"/>
      <c r="CW26" s="749"/>
      <c r="CX26" s="830"/>
    </row>
    <row r="27" spans="2:102" ht="10.5" customHeight="1" x14ac:dyDescent="0.15">
      <c r="B27" s="948" t="s">
        <v>217</v>
      </c>
      <c r="C27" s="949"/>
      <c r="D27" s="708" t="s">
        <v>541</v>
      </c>
      <c r="E27" s="708"/>
      <c r="F27" s="745" t="s">
        <v>459</v>
      </c>
      <c r="G27" s="745"/>
      <c r="H27" s="745"/>
      <c r="I27" s="745"/>
      <c r="J27" s="745"/>
      <c r="K27" s="745"/>
      <c r="L27" s="745"/>
      <c r="M27" s="745"/>
      <c r="N27" s="745"/>
      <c r="O27" s="745"/>
      <c r="P27" s="705"/>
      <c r="Q27" s="705"/>
      <c r="R27" s="705"/>
      <c r="S27" s="705"/>
      <c r="T27" s="706"/>
      <c r="U27" s="756"/>
      <c r="V27" s="705"/>
      <c r="W27" s="705"/>
      <c r="X27" s="705"/>
      <c r="Y27" s="705"/>
      <c r="Z27" s="706"/>
      <c r="AA27" s="796"/>
      <c r="AB27" s="759">
        <f>ROUNDDOWN(P27*V27/10,0)</f>
        <v>0</v>
      </c>
      <c r="AC27" s="759"/>
      <c r="AD27" s="759"/>
      <c r="AE27" s="759"/>
      <c r="AF27" s="760"/>
      <c r="AG27" s="736">
        <f>AA27</f>
        <v>0</v>
      </c>
      <c r="AH27" s="705">
        <f>AB27</f>
        <v>0</v>
      </c>
      <c r="AI27" s="705"/>
      <c r="AJ27" s="705"/>
      <c r="AK27" s="705"/>
      <c r="AL27" s="705"/>
      <c r="AM27" s="706"/>
      <c r="AN27" s="736">
        <f>AG27</f>
        <v>0</v>
      </c>
      <c r="AO27" s="818"/>
      <c r="AP27" s="818"/>
      <c r="AQ27" s="818"/>
      <c r="AR27" s="818"/>
      <c r="AS27" s="818"/>
      <c r="AT27" s="818"/>
      <c r="AU27" s="912">
        <f>ROUNDDOWN(AH27*AO27/1000,0)</f>
        <v>0</v>
      </c>
      <c r="AV27" s="913"/>
      <c r="AW27" s="913"/>
      <c r="AX27" s="913"/>
      <c r="AY27" s="913"/>
      <c r="AZ27" s="914"/>
      <c r="BB27" s="730"/>
      <c r="BC27" s="731"/>
      <c r="BD27" s="732"/>
      <c r="BE27" s="732"/>
      <c r="BF27" s="687"/>
      <c r="BG27" s="687"/>
      <c r="BH27" s="687"/>
      <c r="BI27" s="687"/>
      <c r="BJ27" s="687"/>
      <c r="BK27" s="687"/>
      <c r="BL27" s="687"/>
      <c r="BM27" s="685"/>
      <c r="BN27" s="685"/>
      <c r="BO27" s="715"/>
      <c r="BP27" s="761"/>
      <c r="BQ27" s="685"/>
      <c r="BR27" s="685"/>
      <c r="BS27" s="715"/>
      <c r="BT27" s="761"/>
      <c r="BU27" s="685"/>
      <c r="BV27" s="685"/>
      <c r="BW27" s="715"/>
      <c r="BX27" s="761"/>
      <c r="BY27" s="685"/>
      <c r="BZ27" s="685"/>
      <c r="CA27" s="715"/>
      <c r="CB27" s="761"/>
      <c r="CC27" s="818"/>
      <c r="CD27" s="818"/>
      <c r="CE27" s="819"/>
      <c r="CF27" s="761"/>
      <c r="CG27" s="341"/>
      <c r="CH27" s="341"/>
      <c r="CI27" s="823"/>
      <c r="CJ27" s="839"/>
      <c r="CK27" s="685"/>
      <c r="CL27" s="685"/>
      <c r="CM27" s="685"/>
      <c r="CN27" s="685"/>
      <c r="CO27" s="833"/>
      <c r="CP27" s="834"/>
      <c r="CQ27" s="834"/>
      <c r="CR27" s="834"/>
      <c r="CS27" s="834"/>
      <c r="CT27" s="410"/>
      <c r="CU27" s="749"/>
      <c r="CV27" s="749"/>
      <c r="CW27" s="749"/>
      <c r="CX27" s="830"/>
    </row>
    <row r="28" spans="2:102" ht="10.5" customHeight="1" x14ac:dyDescent="0.15">
      <c r="B28" s="950"/>
      <c r="C28" s="951"/>
      <c r="D28" s="708"/>
      <c r="E28" s="708"/>
      <c r="F28" s="745"/>
      <c r="G28" s="745"/>
      <c r="H28" s="745"/>
      <c r="I28" s="745"/>
      <c r="J28" s="745"/>
      <c r="K28" s="745"/>
      <c r="L28" s="745"/>
      <c r="M28" s="745"/>
      <c r="N28" s="745"/>
      <c r="O28" s="745"/>
      <c r="P28" s="705"/>
      <c r="Q28" s="705"/>
      <c r="R28" s="705"/>
      <c r="S28" s="705"/>
      <c r="T28" s="706"/>
      <c r="U28" s="756"/>
      <c r="V28" s="705"/>
      <c r="W28" s="705"/>
      <c r="X28" s="705"/>
      <c r="Y28" s="705"/>
      <c r="Z28" s="706"/>
      <c r="AA28" s="796"/>
      <c r="AB28" s="759"/>
      <c r="AC28" s="759"/>
      <c r="AD28" s="759"/>
      <c r="AE28" s="759"/>
      <c r="AF28" s="760"/>
      <c r="AG28" s="736"/>
      <c r="AH28" s="705"/>
      <c r="AI28" s="705"/>
      <c r="AJ28" s="705"/>
      <c r="AK28" s="705"/>
      <c r="AL28" s="705"/>
      <c r="AM28" s="706"/>
      <c r="AN28" s="736"/>
      <c r="AO28" s="818"/>
      <c r="AP28" s="818"/>
      <c r="AQ28" s="818"/>
      <c r="AR28" s="818"/>
      <c r="AS28" s="818"/>
      <c r="AT28" s="818"/>
      <c r="AU28" s="912"/>
      <c r="AV28" s="913"/>
      <c r="AW28" s="913"/>
      <c r="AX28" s="913"/>
      <c r="AY28" s="913"/>
      <c r="AZ28" s="914"/>
      <c r="BB28" s="730"/>
      <c r="BC28" s="731"/>
      <c r="BD28" s="732"/>
      <c r="BE28" s="732"/>
      <c r="BF28" s="687" t="s">
        <v>226</v>
      </c>
      <c r="BG28" s="687"/>
      <c r="BH28" s="687"/>
      <c r="BI28" s="687"/>
      <c r="BJ28" s="687"/>
      <c r="BK28" s="687"/>
      <c r="BL28" s="687"/>
      <c r="BM28" s="685"/>
      <c r="BN28" s="685"/>
      <c r="BO28" s="715"/>
      <c r="BP28" s="761"/>
      <c r="BQ28" s="685"/>
      <c r="BR28" s="685"/>
      <c r="BS28" s="715"/>
      <c r="BT28" s="761"/>
      <c r="BU28" s="685"/>
      <c r="BV28" s="685"/>
      <c r="BW28" s="715"/>
      <c r="BX28" s="761"/>
      <c r="BY28" s="685"/>
      <c r="BZ28" s="685"/>
      <c r="CA28" s="715"/>
      <c r="CB28" s="761"/>
      <c r="CC28" s="818"/>
      <c r="CD28" s="818"/>
      <c r="CE28" s="819"/>
      <c r="CF28" s="761"/>
      <c r="CG28" s="341">
        <f>BM28+BQ28+BU28-BY28-CC28</f>
        <v>0</v>
      </c>
      <c r="CH28" s="341"/>
      <c r="CI28" s="823"/>
      <c r="CJ28" s="839"/>
      <c r="CK28" s="685"/>
      <c r="CL28" s="685"/>
      <c r="CM28" s="685"/>
      <c r="CN28" s="685"/>
      <c r="CO28" s="833">
        <f>ROUNDDOWN(CC28*CK28/1000,0)</f>
        <v>0</v>
      </c>
      <c r="CP28" s="834"/>
      <c r="CQ28" s="834"/>
      <c r="CR28" s="834"/>
      <c r="CS28" s="834"/>
      <c r="CT28" s="410"/>
      <c r="CU28" s="749"/>
      <c r="CV28" s="749"/>
      <c r="CW28" s="749"/>
      <c r="CX28" s="830"/>
    </row>
    <row r="29" spans="2:102" ht="10.5" customHeight="1" x14ac:dyDescent="0.15">
      <c r="B29" s="950"/>
      <c r="C29" s="951"/>
      <c r="D29" s="708" t="s">
        <v>542</v>
      </c>
      <c r="E29" s="708"/>
      <c r="F29" s="745" t="s">
        <v>49</v>
      </c>
      <c r="G29" s="745"/>
      <c r="H29" s="745"/>
      <c r="I29" s="745"/>
      <c r="J29" s="745"/>
      <c r="K29" s="745"/>
      <c r="L29" s="745"/>
      <c r="M29" s="745"/>
      <c r="N29" s="745"/>
      <c r="O29" s="745"/>
      <c r="P29" s="705"/>
      <c r="Q29" s="705"/>
      <c r="R29" s="705"/>
      <c r="S29" s="705"/>
      <c r="T29" s="706"/>
      <c r="U29" s="756"/>
      <c r="V29" s="705"/>
      <c r="W29" s="705"/>
      <c r="X29" s="705"/>
      <c r="Y29" s="705"/>
      <c r="Z29" s="706"/>
      <c r="AA29" s="796"/>
      <c r="AB29" s="759">
        <f>ROUNDDOWN(P29*V29/10,0)</f>
        <v>0</v>
      </c>
      <c r="AC29" s="759"/>
      <c r="AD29" s="759"/>
      <c r="AE29" s="759"/>
      <c r="AF29" s="760"/>
      <c r="AG29" s="736">
        <f>AA29</f>
        <v>0</v>
      </c>
      <c r="AH29" s="705">
        <f>AB29</f>
        <v>0</v>
      </c>
      <c r="AI29" s="705"/>
      <c r="AJ29" s="705"/>
      <c r="AK29" s="705"/>
      <c r="AL29" s="705"/>
      <c r="AM29" s="706"/>
      <c r="AN29" s="736">
        <f>AG29</f>
        <v>0</v>
      </c>
      <c r="AO29" s="818"/>
      <c r="AP29" s="818"/>
      <c r="AQ29" s="818"/>
      <c r="AR29" s="818"/>
      <c r="AS29" s="818"/>
      <c r="AT29" s="818"/>
      <c r="AU29" s="912">
        <f>ROUNDDOWN(AH29*AO29/1000,0)</f>
        <v>0</v>
      </c>
      <c r="AV29" s="913"/>
      <c r="AW29" s="913"/>
      <c r="AX29" s="913"/>
      <c r="AY29" s="913"/>
      <c r="AZ29" s="914"/>
      <c r="BB29" s="730"/>
      <c r="BC29" s="731"/>
      <c r="BD29" s="732"/>
      <c r="BE29" s="732"/>
      <c r="BF29" s="687"/>
      <c r="BG29" s="687"/>
      <c r="BH29" s="687"/>
      <c r="BI29" s="687"/>
      <c r="BJ29" s="687"/>
      <c r="BK29" s="687"/>
      <c r="BL29" s="687"/>
      <c r="BM29" s="685"/>
      <c r="BN29" s="685"/>
      <c r="BO29" s="715"/>
      <c r="BP29" s="761"/>
      <c r="BQ29" s="685"/>
      <c r="BR29" s="685"/>
      <c r="BS29" s="715"/>
      <c r="BT29" s="761"/>
      <c r="BU29" s="685"/>
      <c r="BV29" s="685"/>
      <c r="BW29" s="715"/>
      <c r="BX29" s="761"/>
      <c r="BY29" s="685"/>
      <c r="BZ29" s="685"/>
      <c r="CA29" s="715"/>
      <c r="CB29" s="761"/>
      <c r="CC29" s="818"/>
      <c r="CD29" s="818"/>
      <c r="CE29" s="819"/>
      <c r="CF29" s="761"/>
      <c r="CG29" s="341"/>
      <c r="CH29" s="341"/>
      <c r="CI29" s="823"/>
      <c r="CJ29" s="839"/>
      <c r="CK29" s="685"/>
      <c r="CL29" s="685"/>
      <c r="CM29" s="685"/>
      <c r="CN29" s="685"/>
      <c r="CO29" s="833"/>
      <c r="CP29" s="834"/>
      <c r="CQ29" s="834"/>
      <c r="CR29" s="834"/>
      <c r="CS29" s="834"/>
      <c r="CT29" s="410"/>
      <c r="CU29" s="749"/>
      <c r="CV29" s="749"/>
      <c r="CW29" s="749"/>
      <c r="CX29" s="830"/>
    </row>
    <row r="30" spans="2:102" ht="10.5" customHeight="1" x14ac:dyDescent="0.15">
      <c r="B30" s="950"/>
      <c r="C30" s="951"/>
      <c r="D30" s="708"/>
      <c r="E30" s="708"/>
      <c r="F30" s="745"/>
      <c r="G30" s="745"/>
      <c r="H30" s="745"/>
      <c r="I30" s="745"/>
      <c r="J30" s="745"/>
      <c r="K30" s="745"/>
      <c r="L30" s="745"/>
      <c r="M30" s="745"/>
      <c r="N30" s="745"/>
      <c r="O30" s="745"/>
      <c r="P30" s="705"/>
      <c r="Q30" s="705"/>
      <c r="R30" s="705"/>
      <c r="S30" s="705"/>
      <c r="T30" s="706"/>
      <c r="U30" s="756"/>
      <c r="V30" s="705"/>
      <c r="W30" s="705"/>
      <c r="X30" s="705"/>
      <c r="Y30" s="705"/>
      <c r="Z30" s="706"/>
      <c r="AA30" s="796"/>
      <c r="AB30" s="759"/>
      <c r="AC30" s="759"/>
      <c r="AD30" s="759"/>
      <c r="AE30" s="759"/>
      <c r="AF30" s="760"/>
      <c r="AG30" s="736"/>
      <c r="AH30" s="705"/>
      <c r="AI30" s="705"/>
      <c r="AJ30" s="705"/>
      <c r="AK30" s="705"/>
      <c r="AL30" s="705"/>
      <c r="AM30" s="706"/>
      <c r="AN30" s="736"/>
      <c r="AO30" s="818"/>
      <c r="AP30" s="818"/>
      <c r="AQ30" s="818"/>
      <c r="AR30" s="818"/>
      <c r="AS30" s="818"/>
      <c r="AT30" s="818"/>
      <c r="AU30" s="912"/>
      <c r="AV30" s="913"/>
      <c r="AW30" s="913"/>
      <c r="AX30" s="913"/>
      <c r="AY30" s="913"/>
      <c r="AZ30" s="914"/>
      <c r="BB30" s="730"/>
      <c r="BC30" s="731"/>
      <c r="BD30" s="732"/>
      <c r="BE30" s="732"/>
      <c r="BF30" s="687" t="s">
        <v>227</v>
      </c>
      <c r="BG30" s="687"/>
      <c r="BH30" s="687"/>
      <c r="BI30" s="687"/>
      <c r="BJ30" s="687"/>
      <c r="BK30" s="687"/>
      <c r="BL30" s="687"/>
      <c r="BM30" s="685"/>
      <c r="BN30" s="685"/>
      <c r="BO30" s="715"/>
      <c r="BP30" s="761"/>
      <c r="BQ30" s="685"/>
      <c r="BR30" s="685"/>
      <c r="BS30" s="715"/>
      <c r="BT30" s="761"/>
      <c r="BU30" s="685"/>
      <c r="BV30" s="685"/>
      <c r="BW30" s="715"/>
      <c r="BX30" s="761"/>
      <c r="BY30" s="685"/>
      <c r="BZ30" s="685"/>
      <c r="CA30" s="715"/>
      <c r="CB30" s="761"/>
      <c r="CC30" s="818"/>
      <c r="CD30" s="818"/>
      <c r="CE30" s="819"/>
      <c r="CF30" s="761"/>
      <c r="CG30" s="341">
        <f>BM30+BQ30+BU30-BY30-CC30</f>
        <v>0</v>
      </c>
      <c r="CH30" s="341"/>
      <c r="CI30" s="823"/>
      <c r="CJ30" s="839"/>
      <c r="CK30" s="685"/>
      <c r="CL30" s="685"/>
      <c r="CM30" s="685"/>
      <c r="CN30" s="685"/>
      <c r="CO30" s="833">
        <f>ROUNDDOWN(CC30*CK30/1000,0)</f>
        <v>0</v>
      </c>
      <c r="CP30" s="834"/>
      <c r="CQ30" s="834"/>
      <c r="CR30" s="834"/>
      <c r="CS30" s="834"/>
      <c r="CT30" s="410"/>
      <c r="CU30" s="749"/>
      <c r="CV30" s="749"/>
      <c r="CW30" s="749"/>
      <c r="CX30" s="830"/>
    </row>
    <row r="31" spans="2:102" ht="10.5" customHeight="1" x14ac:dyDescent="0.15">
      <c r="B31" s="950"/>
      <c r="C31" s="951"/>
      <c r="D31" s="708" t="s">
        <v>543</v>
      </c>
      <c r="E31" s="708"/>
      <c r="F31" s="745" t="s">
        <v>50</v>
      </c>
      <c r="G31" s="745"/>
      <c r="H31" s="745"/>
      <c r="I31" s="745"/>
      <c r="J31" s="745"/>
      <c r="K31" s="745"/>
      <c r="L31" s="745"/>
      <c r="M31" s="745"/>
      <c r="N31" s="745"/>
      <c r="O31" s="745"/>
      <c r="P31" s="705"/>
      <c r="Q31" s="705"/>
      <c r="R31" s="705"/>
      <c r="S31" s="705"/>
      <c r="T31" s="706"/>
      <c r="U31" s="756"/>
      <c r="V31" s="705"/>
      <c r="W31" s="705"/>
      <c r="X31" s="705"/>
      <c r="Y31" s="705"/>
      <c r="Z31" s="706"/>
      <c r="AA31" s="796"/>
      <c r="AB31" s="759">
        <f>ROUNDDOWN(P31*V31/10,0)</f>
        <v>0</v>
      </c>
      <c r="AC31" s="759"/>
      <c r="AD31" s="759"/>
      <c r="AE31" s="759"/>
      <c r="AF31" s="760"/>
      <c r="AG31" s="736">
        <f>AA31</f>
        <v>0</v>
      </c>
      <c r="AH31" s="705">
        <f>AB31</f>
        <v>0</v>
      </c>
      <c r="AI31" s="705"/>
      <c r="AJ31" s="705"/>
      <c r="AK31" s="705"/>
      <c r="AL31" s="705"/>
      <c r="AM31" s="706"/>
      <c r="AN31" s="736">
        <f>AG31</f>
        <v>0</v>
      </c>
      <c r="AO31" s="818"/>
      <c r="AP31" s="818"/>
      <c r="AQ31" s="818"/>
      <c r="AR31" s="818"/>
      <c r="AS31" s="818"/>
      <c r="AT31" s="818"/>
      <c r="AU31" s="912">
        <f>ROUNDDOWN(AH31*AO31/1000,0)</f>
        <v>0</v>
      </c>
      <c r="AV31" s="913"/>
      <c r="AW31" s="913"/>
      <c r="AX31" s="913"/>
      <c r="AY31" s="913"/>
      <c r="AZ31" s="914"/>
      <c r="BB31" s="730"/>
      <c r="BC31" s="731"/>
      <c r="BD31" s="732"/>
      <c r="BE31" s="732"/>
      <c r="BF31" s="687"/>
      <c r="BG31" s="687"/>
      <c r="BH31" s="687"/>
      <c r="BI31" s="687"/>
      <c r="BJ31" s="687"/>
      <c r="BK31" s="687"/>
      <c r="BL31" s="687"/>
      <c r="BM31" s="685"/>
      <c r="BN31" s="685"/>
      <c r="BO31" s="715"/>
      <c r="BP31" s="761"/>
      <c r="BQ31" s="685"/>
      <c r="BR31" s="685"/>
      <c r="BS31" s="715"/>
      <c r="BT31" s="761"/>
      <c r="BU31" s="685"/>
      <c r="BV31" s="685"/>
      <c r="BW31" s="715"/>
      <c r="BX31" s="761"/>
      <c r="BY31" s="685"/>
      <c r="BZ31" s="685"/>
      <c r="CA31" s="715"/>
      <c r="CB31" s="761"/>
      <c r="CC31" s="818"/>
      <c r="CD31" s="818"/>
      <c r="CE31" s="819"/>
      <c r="CF31" s="761"/>
      <c r="CG31" s="341"/>
      <c r="CH31" s="341"/>
      <c r="CI31" s="823"/>
      <c r="CJ31" s="839"/>
      <c r="CK31" s="685"/>
      <c r="CL31" s="685"/>
      <c r="CM31" s="685"/>
      <c r="CN31" s="685"/>
      <c r="CO31" s="833"/>
      <c r="CP31" s="834"/>
      <c r="CQ31" s="834"/>
      <c r="CR31" s="834"/>
      <c r="CS31" s="834"/>
      <c r="CT31" s="410"/>
      <c r="CU31" s="749"/>
      <c r="CV31" s="749"/>
      <c r="CW31" s="749"/>
      <c r="CX31" s="830"/>
    </row>
    <row r="32" spans="2:102" ht="10.5" customHeight="1" x14ac:dyDescent="0.15">
      <c r="B32" s="950"/>
      <c r="C32" s="951"/>
      <c r="D32" s="708"/>
      <c r="E32" s="708"/>
      <c r="F32" s="745"/>
      <c r="G32" s="745"/>
      <c r="H32" s="745"/>
      <c r="I32" s="745"/>
      <c r="J32" s="745"/>
      <c r="K32" s="745"/>
      <c r="L32" s="745"/>
      <c r="M32" s="745"/>
      <c r="N32" s="745"/>
      <c r="O32" s="745"/>
      <c r="P32" s="705"/>
      <c r="Q32" s="705"/>
      <c r="R32" s="705"/>
      <c r="S32" s="705"/>
      <c r="T32" s="706"/>
      <c r="U32" s="756"/>
      <c r="V32" s="705"/>
      <c r="W32" s="705"/>
      <c r="X32" s="705"/>
      <c r="Y32" s="705"/>
      <c r="Z32" s="706"/>
      <c r="AA32" s="796"/>
      <c r="AB32" s="759"/>
      <c r="AC32" s="759"/>
      <c r="AD32" s="759"/>
      <c r="AE32" s="759"/>
      <c r="AF32" s="760"/>
      <c r="AG32" s="736"/>
      <c r="AH32" s="705"/>
      <c r="AI32" s="705"/>
      <c r="AJ32" s="705"/>
      <c r="AK32" s="705"/>
      <c r="AL32" s="705"/>
      <c r="AM32" s="706"/>
      <c r="AN32" s="736"/>
      <c r="AO32" s="818"/>
      <c r="AP32" s="818"/>
      <c r="AQ32" s="818"/>
      <c r="AR32" s="818"/>
      <c r="AS32" s="818"/>
      <c r="AT32" s="818"/>
      <c r="AU32" s="912"/>
      <c r="AV32" s="913"/>
      <c r="AW32" s="913"/>
      <c r="AX32" s="913"/>
      <c r="AY32" s="913"/>
      <c r="AZ32" s="914"/>
      <c r="BB32" s="730"/>
      <c r="BC32" s="731"/>
      <c r="BD32" s="732" t="s">
        <v>568</v>
      </c>
      <c r="BE32" s="749"/>
      <c r="BF32" s="687" t="s">
        <v>228</v>
      </c>
      <c r="BG32" s="687"/>
      <c r="BH32" s="687"/>
      <c r="BI32" s="687"/>
      <c r="BJ32" s="687"/>
      <c r="BK32" s="687"/>
      <c r="BL32" s="687"/>
      <c r="BM32" s="685"/>
      <c r="BN32" s="685"/>
      <c r="BO32" s="715"/>
      <c r="BP32" s="761"/>
      <c r="BQ32" s="685"/>
      <c r="BR32" s="685"/>
      <c r="BS32" s="715"/>
      <c r="BT32" s="761"/>
      <c r="BU32" s="685"/>
      <c r="BV32" s="685"/>
      <c r="BW32" s="715"/>
      <c r="BX32" s="761"/>
      <c r="BY32" s="685"/>
      <c r="BZ32" s="685"/>
      <c r="CA32" s="715"/>
      <c r="CB32" s="761"/>
      <c r="CC32" s="818"/>
      <c r="CD32" s="818"/>
      <c r="CE32" s="819"/>
      <c r="CF32" s="761"/>
      <c r="CG32" s="341">
        <f>BM32+BQ32+BU32-BY32-CC32</f>
        <v>0</v>
      </c>
      <c r="CH32" s="341"/>
      <c r="CI32" s="823"/>
      <c r="CJ32" s="839"/>
      <c r="CK32" s="685"/>
      <c r="CL32" s="685"/>
      <c r="CM32" s="685"/>
      <c r="CN32" s="685"/>
      <c r="CO32" s="833">
        <f>ROUNDDOWN(CC32*CK32/1000,0)</f>
        <v>0</v>
      </c>
      <c r="CP32" s="834"/>
      <c r="CQ32" s="834"/>
      <c r="CR32" s="834"/>
      <c r="CS32" s="834"/>
      <c r="CT32" s="410"/>
      <c r="CU32" s="749"/>
      <c r="CV32" s="749"/>
      <c r="CW32" s="749"/>
      <c r="CX32" s="830"/>
    </row>
    <row r="33" spans="2:102" ht="10.5" customHeight="1" x14ac:dyDescent="0.15">
      <c r="B33" s="950"/>
      <c r="C33" s="951"/>
      <c r="D33" s="708" t="s">
        <v>544</v>
      </c>
      <c r="E33" s="708"/>
      <c r="F33" s="745" t="s">
        <v>545</v>
      </c>
      <c r="G33" s="745"/>
      <c r="H33" s="745"/>
      <c r="I33" s="745"/>
      <c r="J33" s="745"/>
      <c r="K33" s="745"/>
      <c r="L33" s="745"/>
      <c r="M33" s="745"/>
      <c r="N33" s="745"/>
      <c r="O33" s="745"/>
      <c r="P33" s="705"/>
      <c r="Q33" s="705"/>
      <c r="R33" s="705"/>
      <c r="S33" s="705"/>
      <c r="T33" s="706"/>
      <c r="U33" s="756"/>
      <c r="V33" s="705"/>
      <c r="W33" s="705"/>
      <c r="X33" s="705"/>
      <c r="Y33" s="705"/>
      <c r="Z33" s="706"/>
      <c r="AA33" s="796"/>
      <c r="AB33" s="759">
        <f>ROUNDDOWN(P33*V33/10,0)</f>
        <v>0</v>
      </c>
      <c r="AC33" s="759"/>
      <c r="AD33" s="759"/>
      <c r="AE33" s="759"/>
      <c r="AF33" s="760"/>
      <c r="AG33" s="736">
        <f>AA33</f>
        <v>0</v>
      </c>
      <c r="AH33" s="705">
        <f>AB33</f>
        <v>0</v>
      </c>
      <c r="AI33" s="705"/>
      <c r="AJ33" s="705"/>
      <c r="AK33" s="705"/>
      <c r="AL33" s="705"/>
      <c r="AM33" s="706"/>
      <c r="AN33" s="736">
        <f>AG33</f>
        <v>0</v>
      </c>
      <c r="AO33" s="818"/>
      <c r="AP33" s="818"/>
      <c r="AQ33" s="818"/>
      <c r="AR33" s="818"/>
      <c r="AS33" s="818"/>
      <c r="AT33" s="818"/>
      <c r="AU33" s="912">
        <f>ROUNDDOWN(AH33*AO33/1000,0)</f>
        <v>0</v>
      </c>
      <c r="AV33" s="913"/>
      <c r="AW33" s="913"/>
      <c r="AX33" s="913"/>
      <c r="AY33" s="913"/>
      <c r="AZ33" s="914"/>
      <c r="BB33" s="730"/>
      <c r="BC33" s="731"/>
      <c r="BD33" s="749"/>
      <c r="BE33" s="749"/>
      <c r="BF33" s="687"/>
      <c r="BG33" s="687"/>
      <c r="BH33" s="687"/>
      <c r="BI33" s="687"/>
      <c r="BJ33" s="687"/>
      <c r="BK33" s="687"/>
      <c r="BL33" s="687"/>
      <c r="BM33" s="685"/>
      <c r="BN33" s="685"/>
      <c r="BO33" s="715"/>
      <c r="BP33" s="761"/>
      <c r="BQ33" s="685"/>
      <c r="BR33" s="685"/>
      <c r="BS33" s="715"/>
      <c r="BT33" s="761"/>
      <c r="BU33" s="685"/>
      <c r="BV33" s="685"/>
      <c r="BW33" s="715"/>
      <c r="BX33" s="761"/>
      <c r="BY33" s="685"/>
      <c r="BZ33" s="685"/>
      <c r="CA33" s="715"/>
      <c r="CB33" s="761"/>
      <c r="CC33" s="818"/>
      <c r="CD33" s="818"/>
      <c r="CE33" s="819"/>
      <c r="CF33" s="761"/>
      <c r="CG33" s="341"/>
      <c r="CH33" s="341"/>
      <c r="CI33" s="823"/>
      <c r="CJ33" s="839"/>
      <c r="CK33" s="685"/>
      <c r="CL33" s="685"/>
      <c r="CM33" s="685"/>
      <c r="CN33" s="685"/>
      <c r="CO33" s="833"/>
      <c r="CP33" s="834"/>
      <c r="CQ33" s="834"/>
      <c r="CR33" s="834"/>
      <c r="CS33" s="834"/>
      <c r="CT33" s="410"/>
      <c r="CU33" s="749"/>
      <c r="CV33" s="749"/>
      <c r="CW33" s="749"/>
      <c r="CX33" s="830"/>
    </row>
    <row r="34" spans="2:102" ht="10.5" customHeight="1" x14ac:dyDescent="0.15">
      <c r="B34" s="950"/>
      <c r="C34" s="951"/>
      <c r="D34" s="708"/>
      <c r="E34" s="708"/>
      <c r="F34" s="745"/>
      <c r="G34" s="745"/>
      <c r="H34" s="745"/>
      <c r="I34" s="745"/>
      <c r="J34" s="745"/>
      <c r="K34" s="745"/>
      <c r="L34" s="745"/>
      <c r="M34" s="745"/>
      <c r="N34" s="745"/>
      <c r="O34" s="745"/>
      <c r="P34" s="705"/>
      <c r="Q34" s="705"/>
      <c r="R34" s="705"/>
      <c r="S34" s="705"/>
      <c r="T34" s="706"/>
      <c r="U34" s="756"/>
      <c r="V34" s="705"/>
      <c r="W34" s="705"/>
      <c r="X34" s="705"/>
      <c r="Y34" s="705"/>
      <c r="Z34" s="706"/>
      <c r="AA34" s="796"/>
      <c r="AB34" s="759"/>
      <c r="AC34" s="759"/>
      <c r="AD34" s="759"/>
      <c r="AE34" s="759"/>
      <c r="AF34" s="760"/>
      <c r="AG34" s="736"/>
      <c r="AH34" s="705"/>
      <c r="AI34" s="705"/>
      <c r="AJ34" s="705"/>
      <c r="AK34" s="705"/>
      <c r="AL34" s="705"/>
      <c r="AM34" s="706"/>
      <c r="AN34" s="736"/>
      <c r="AO34" s="818"/>
      <c r="AP34" s="818"/>
      <c r="AQ34" s="818"/>
      <c r="AR34" s="818"/>
      <c r="AS34" s="818"/>
      <c r="AT34" s="818"/>
      <c r="AU34" s="912"/>
      <c r="AV34" s="913"/>
      <c r="AW34" s="913"/>
      <c r="AX34" s="913"/>
      <c r="AY34" s="913"/>
      <c r="AZ34" s="914"/>
      <c r="BB34" s="730"/>
      <c r="BC34" s="731"/>
      <c r="BD34" s="732" t="s">
        <v>569</v>
      </c>
      <c r="BE34" s="749"/>
      <c r="BF34" s="687" t="s">
        <v>440</v>
      </c>
      <c r="BG34" s="687"/>
      <c r="BH34" s="687"/>
      <c r="BI34" s="687"/>
      <c r="BJ34" s="687"/>
      <c r="BK34" s="687"/>
      <c r="BL34" s="687"/>
      <c r="BM34" s="685"/>
      <c r="BN34" s="685"/>
      <c r="BO34" s="715"/>
      <c r="BP34" s="761"/>
      <c r="BQ34" s="685"/>
      <c r="BR34" s="685"/>
      <c r="BS34" s="715"/>
      <c r="BT34" s="761"/>
      <c r="BU34" s="685"/>
      <c r="BV34" s="685"/>
      <c r="BW34" s="715"/>
      <c r="BX34" s="761"/>
      <c r="BY34" s="685"/>
      <c r="BZ34" s="685"/>
      <c r="CA34" s="715"/>
      <c r="CB34" s="761"/>
      <c r="CC34" s="818"/>
      <c r="CD34" s="818"/>
      <c r="CE34" s="819"/>
      <c r="CF34" s="761"/>
      <c r="CG34" s="341">
        <f>BM34+BQ34+BU34-BY34-CC34</f>
        <v>0</v>
      </c>
      <c r="CH34" s="341"/>
      <c r="CI34" s="823"/>
      <c r="CJ34" s="839"/>
      <c r="CK34" s="685"/>
      <c r="CL34" s="685"/>
      <c r="CM34" s="685"/>
      <c r="CN34" s="685"/>
      <c r="CO34" s="833">
        <f>ROUNDDOWN(CC34*CK34/1000,0)</f>
        <v>0</v>
      </c>
      <c r="CP34" s="834"/>
      <c r="CQ34" s="834"/>
      <c r="CR34" s="834"/>
      <c r="CS34" s="834"/>
      <c r="CT34" s="410"/>
      <c r="CU34" s="749"/>
      <c r="CV34" s="749"/>
      <c r="CW34" s="749"/>
      <c r="CX34" s="830"/>
    </row>
    <row r="35" spans="2:102" ht="10.5" customHeight="1" x14ac:dyDescent="0.15">
      <c r="B35" s="950"/>
      <c r="C35" s="951"/>
      <c r="D35" s="708" t="s">
        <v>546</v>
      </c>
      <c r="E35" s="708"/>
      <c r="F35" s="745" t="s">
        <v>51</v>
      </c>
      <c r="G35" s="745"/>
      <c r="H35" s="745"/>
      <c r="I35" s="745"/>
      <c r="J35" s="745"/>
      <c r="K35" s="745"/>
      <c r="L35" s="745"/>
      <c r="M35" s="745"/>
      <c r="N35" s="745"/>
      <c r="O35" s="745"/>
      <c r="P35" s="705"/>
      <c r="Q35" s="705"/>
      <c r="R35" s="705"/>
      <c r="S35" s="705"/>
      <c r="T35" s="706"/>
      <c r="U35" s="756"/>
      <c r="V35" s="705"/>
      <c r="W35" s="705"/>
      <c r="X35" s="705"/>
      <c r="Y35" s="705"/>
      <c r="Z35" s="706"/>
      <c r="AA35" s="796"/>
      <c r="AB35" s="759">
        <f>ROUNDDOWN(P35*V35/10,0)</f>
        <v>0</v>
      </c>
      <c r="AC35" s="759"/>
      <c r="AD35" s="759"/>
      <c r="AE35" s="759"/>
      <c r="AF35" s="760"/>
      <c r="AG35" s="736">
        <f>AA35</f>
        <v>0</v>
      </c>
      <c r="AH35" s="705">
        <f>AB35</f>
        <v>0</v>
      </c>
      <c r="AI35" s="705"/>
      <c r="AJ35" s="705"/>
      <c r="AK35" s="705"/>
      <c r="AL35" s="705"/>
      <c r="AM35" s="706"/>
      <c r="AN35" s="736">
        <f>AG35</f>
        <v>0</v>
      </c>
      <c r="AO35" s="818"/>
      <c r="AP35" s="818"/>
      <c r="AQ35" s="818"/>
      <c r="AR35" s="818"/>
      <c r="AS35" s="818"/>
      <c r="AT35" s="818"/>
      <c r="AU35" s="912">
        <f>ROUNDDOWN(AH35*AO35/1000,0)</f>
        <v>0</v>
      </c>
      <c r="AV35" s="913"/>
      <c r="AW35" s="913"/>
      <c r="AX35" s="913"/>
      <c r="AY35" s="913"/>
      <c r="AZ35" s="914"/>
      <c r="BB35" s="730"/>
      <c r="BC35" s="731"/>
      <c r="BD35" s="831"/>
      <c r="BE35" s="831"/>
      <c r="BF35" s="690"/>
      <c r="BG35" s="690"/>
      <c r="BH35" s="690"/>
      <c r="BI35" s="690"/>
      <c r="BJ35" s="690"/>
      <c r="BK35" s="690"/>
      <c r="BL35" s="690"/>
      <c r="BM35" s="686"/>
      <c r="BN35" s="686"/>
      <c r="BO35" s="773"/>
      <c r="BP35" s="762"/>
      <c r="BQ35" s="686"/>
      <c r="BR35" s="686"/>
      <c r="BS35" s="773"/>
      <c r="BT35" s="762"/>
      <c r="BU35" s="686"/>
      <c r="BV35" s="686"/>
      <c r="BW35" s="773"/>
      <c r="BX35" s="762"/>
      <c r="BY35" s="686"/>
      <c r="BZ35" s="686"/>
      <c r="CA35" s="773"/>
      <c r="CB35" s="762"/>
      <c r="CC35" s="820"/>
      <c r="CD35" s="820"/>
      <c r="CE35" s="821"/>
      <c r="CF35" s="762"/>
      <c r="CG35" s="841"/>
      <c r="CH35" s="841"/>
      <c r="CI35" s="842"/>
      <c r="CJ35" s="845"/>
      <c r="CK35" s="686"/>
      <c r="CL35" s="686"/>
      <c r="CM35" s="686"/>
      <c r="CN35" s="686"/>
      <c r="CO35" s="836"/>
      <c r="CP35" s="837"/>
      <c r="CQ35" s="837"/>
      <c r="CR35" s="837"/>
      <c r="CS35" s="837"/>
      <c r="CT35" s="838"/>
      <c r="CU35" s="831"/>
      <c r="CV35" s="831"/>
      <c r="CW35" s="831"/>
      <c r="CX35" s="832"/>
    </row>
    <row r="36" spans="2:102" ht="10.5" customHeight="1" x14ac:dyDescent="0.15">
      <c r="B36" s="950"/>
      <c r="C36" s="951"/>
      <c r="D36" s="708"/>
      <c r="E36" s="708"/>
      <c r="F36" s="745"/>
      <c r="G36" s="745"/>
      <c r="H36" s="745"/>
      <c r="I36" s="745"/>
      <c r="J36" s="745"/>
      <c r="K36" s="745"/>
      <c r="L36" s="745"/>
      <c r="M36" s="745"/>
      <c r="N36" s="745"/>
      <c r="O36" s="745"/>
      <c r="P36" s="705"/>
      <c r="Q36" s="705"/>
      <c r="R36" s="705"/>
      <c r="S36" s="705"/>
      <c r="T36" s="706"/>
      <c r="U36" s="756"/>
      <c r="V36" s="705"/>
      <c r="W36" s="705"/>
      <c r="X36" s="705"/>
      <c r="Y36" s="705"/>
      <c r="Z36" s="706"/>
      <c r="AA36" s="796"/>
      <c r="AB36" s="759"/>
      <c r="AC36" s="759"/>
      <c r="AD36" s="759"/>
      <c r="AE36" s="759"/>
      <c r="AF36" s="760"/>
      <c r="AG36" s="736"/>
      <c r="AH36" s="705"/>
      <c r="AI36" s="705"/>
      <c r="AJ36" s="705"/>
      <c r="AK36" s="705"/>
      <c r="AL36" s="705"/>
      <c r="AM36" s="706"/>
      <c r="AN36" s="736"/>
      <c r="AO36" s="818"/>
      <c r="AP36" s="818"/>
      <c r="AQ36" s="818"/>
      <c r="AR36" s="818"/>
      <c r="AS36" s="818"/>
      <c r="AT36" s="818"/>
      <c r="AU36" s="912"/>
      <c r="AV36" s="913"/>
      <c r="AW36" s="913"/>
      <c r="AX36" s="913"/>
      <c r="AY36" s="913"/>
      <c r="AZ36" s="914"/>
      <c r="BB36" s="730"/>
      <c r="BC36" s="731"/>
      <c r="BD36" s="733"/>
      <c r="BE36" s="733"/>
      <c r="BF36" s="814" t="s">
        <v>457</v>
      </c>
      <c r="BG36" s="814"/>
      <c r="BH36" s="814"/>
      <c r="BI36" s="814"/>
      <c r="BJ36" s="814"/>
      <c r="BK36" s="814"/>
      <c r="BL36" s="814"/>
      <c r="BM36" s="723">
        <f>SUM(BM24:BO35)</f>
        <v>0</v>
      </c>
      <c r="BN36" s="723"/>
      <c r="BO36" s="769"/>
      <c r="BP36" s="764"/>
      <c r="BQ36" s="723">
        <f>SUM(BQ24:BS35)</f>
        <v>0</v>
      </c>
      <c r="BR36" s="723"/>
      <c r="BS36" s="769"/>
      <c r="BT36" s="764"/>
      <c r="BU36" s="723">
        <f>SUM(BU24:BW35)</f>
        <v>0</v>
      </c>
      <c r="BV36" s="723"/>
      <c r="BW36" s="769"/>
      <c r="BX36" s="764"/>
      <c r="BY36" s="723">
        <f>SUM(BY24:CA35)</f>
        <v>0</v>
      </c>
      <c r="BZ36" s="723"/>
      <c r="CA36" s="769"/>
      <c r="CB36" s="764"/>
      <c r="CC36" s="723">
        <f>SUM(CC24:CE35)</f>
        <v>0</v>
      </c>
      <c r="CD36" s="723"/>
      <c r="CE36" s="769"/>
      <c r="CF36" s="764"/>
      <c r="CG36" s="723">
        <f>SUM(CG24:CI35)</f>
        <v>0</v>
      </c>
      <c r="CH36" s="723"/>
      <c r="CI36" s="769"/>
      <c r="CJ36" s="843"/>
      <c r="CK36" s="816"/>
      <c r="CL36" s="816"/>
      <c r="CM36" s="816"/>
      <c r="CN36" s="817"/>
      <c r="CO36" s="825" t="s">
        <v>380</v>
      </c>
      <c r="CP36" s="826"/>
      <c r="CQ36" s="770">
        <f>SUM(CO24:CT35)</f>
        <v>0</v>
      </c>
      <c r="CR36" s="770"/>
      <c r="CS36" s="770"/>
      <c r="CT36" s="811"/>
      <c r="CU36" s="824"/>
      <c r="CV36" s="599"/>
      <c r="CW36" s="599"/>
      <c r="CX36" s="600"/>
    </row>
    <row r="37" spans="2:102" ht="10.5" customHeight="1" x14ac:dyDescent="0.15">
      <c r="B37" s="950"/>
      <c r="C37" s="951"/>
      <c r="D37" s="708"/>
      <c r="E37" s="708"/>
      <c r="F37" s="745"/>
      <c r="G37" s="745"/>
      <c r="H37" s="745"/>
      <c r="I37" s="745"/>
      <c r="J37" s="745"/>
      <c r="K37" s="745"/>
      <c r="L37" s="745"/>
      <c r="M37" s="745"/>
      <c r="N37" s="745"/>
      <c r="O37" s="745"/>
      <c r="P37" s="705"/>
      <c r="Q37" s="705"/>
      <c r="R37" s="705"/>
      <c r="S37" s="705"/>
      <c r="T37" s="706"/>
      <c r="U37" s="756"/>
      <c r="V37" s="705"/>
      <c r="W37" s="705"/>
      <c r="X37" s="705"/>
      <c r="Y37" s="705"/>
      <c r="Z37" s="706"/>
      <c r="AA37" s="796"/>
      <c r="AB37" s="759">
        <f>ROUNDDOWN(P37*V37/10,0)</f>
        <v>0</v>
      </c>
      <c r="AC37" s="759"/>
      <c r="AD37" s="759"/>
      <c r="AE37" s="759"/>
      <c r="AF37" s="760"/>
      <c r="AG37" s="736">
        <f>AA37</f>
        <v>0</v>
      </c>
      <c r="AH37" s="705">
        <f>AB37</f>
        <v>0</v>
      </c>
      <c r="AI37" s="705"/>
      <c r="AJ37" s="705"/>
      <c r="AK37" s="705"/>
      <c r="AL37" s="705"/>
      <c r="AM37" s="706"/>
      <c r="AN37" s="736">
        <f>AG37</f>
        <v>0</v>
      </c>
      <c r="AO37" s="818"/>
      <c r="AP37" s="818"/>
      <c r="AQ37" s="818"/>
      <c r="AR37" s="818"/>
      <c r="AS37" s="818"/>
      <c r="AT37" s="818"/>
      <c r="AU37" s="912">
        <f>ROUNDDOWN(AH37*AO37/1000,0)</f>
        <v>0</v>
      </c>
      <c r="AV37" s="913"/>
      <c r="AW37" s="913"/>
      <c r="AX37" s="913"/>
      <c r="AY37" s="913"/>
      <c r="AZ37" s="914"/>
      <c r="BB37" s="730"/>
      <c r="BC37" s="731"/>
      <c r="BD37" s="733"/>
      <c r="BE37" s="733"/>
      <c r="BF37" s="814"/>
      <c r="BG37" s="814"/>
      <c r="BH37" s="814"/>
      <c r="BI37" s="814"/>
      <c r="BJ37" s="814"/>
      <c r="BK37" s="814"/>
      <c r="BL37" s="814"/>
      <c r="BM37" s="726"/>
      <c r="BN37" s="726"/>
      <c r="BO37" s="829"/>
      <c r="BP37" s="765"/>
      <c r="BQ37" s="726"/>
      <c r="BR37" s="726"/>
      <c r="BS37" s="829"/>
      <c r="BT37" s="765"/>
      <c r="BU37" s="726"/>
      <c r="BV37" s="726"/>
      <c r="BW37" s="829"/>
      <c r="BX37" s="765"/>
      <c r="BY37" s="726"/>
      <c r="BZ37" s="726"/>
      <c r="CA37" s="829"/>
      <c r="CB37" s="765"/>
      <c r="CC37" s="726"/>
      <c r="CD37" s="726"/>
      <c r="CE37" s="829"/>
      <c r="CF37" s="765"/>
      <c r="CG37" s="726"/>
      <c r="CH37" s="726"/>
      <c r="CI37" s="829"/>
      <c r="CJ37" s="844"/>
      <c r="CK37" s="816"/>
      <c r="CL37" s="816"/>
      <c r="CM37" s="816"/>
      <c r="CN37" s="817"/>
      <c r="CO37" s="827"/>
      <c r="CP37" s="828"/>
      <c r="CQ37" s="812"/>
      <c r="CR37" s="812"/>
      <c r="CS37" s="812"/>
      <c r="CT37" s="813"/>
      <c r="CU37" s="824"/>
      <c r="CV37" s="599"/>
      <c r="CW37" s="599"/>
      <c r="CX37" s="600"/>
    </row>
    <row r="38" spans="2:102" ht="10.5" customHeight="1" x14ac:dyDescent="0.15">
      <c r="B38" s="950"/>
      <c r="C38" s="951"/>
      <c r="D38" s="936"/>
      <c r="E38" s="936"/>
      <c r="F38" s="952"/>
      <c r="G38" s="952"/>
      <c r="H38" s="952"/>
      <c r="I38" s="952"/>
      <c r="J38" s="952"/>
      <c r="K38" s="952"/>
      <c r="L38" s="952"/>
      <c r="M38" s="952"/>
      <c r="N38" s="952"/>
      <c r="O38" s="952"/>
      <c r="P38" s="895"/>
      <c r="Q38" s="895"/>
      <c r="R38" s="895"/>
      <c r="S38" s="895"/>
      <c r="T38" s="896"/>
      <c r="U38" s="941"/>
      <c r="V38" s="895"/>
      <c r="W38" s="895"/>
      <c r="X38" s="895"/>
      <c r="Y38" s="895"/>
      <c r="Z38" s="896"/>
      <c r="AA38" s="899"/>
      <c r="AB38" s="904"/>
      <c r="AC38" s="904"/>
      <c r="AD38" s="904"/>
      <c r="AE38" s="904"/>
      <c r="AF38" s="905"/>
      <c r="AG38" s="894"/>
      <c r="AH38" s="895"/>
      <c r="AI38" s="895"/>
      <c r="AJ38" s="895"/>
      <c r="AK38" s="895"/>
      <c r="AL38" s="895"/>
      <c r="AM38" s="896"/>
      <c r="AN38" s="894"/>
      <c r="AO38" s="820"/>
      <c r="AP38" s="820"/>
      <c r="AQ38" s="820"/>
      <c r="AR38" s="820"/>
      <c r="AS38" s="820"/>
      <c r="AT38" s="820"/>
      <c r="AU38" s="915"/>
      <c r="AV38" s="916"/>
      <c r="AW38" s="916"/>
      <c r="AX38" s="916"/>
      <c r="AY38" s="916"/>
      <c r="AZ38" s="917"/>
    </row>
    <row r="39" spans="2:102" ht="10.5" customHeight="1" x14ac:dyDescent="0.15">
      <c r="B39" s="950"/>
      <c r="C39" s="951"/>
      <c r="D39" s="707"/>
      <c r="E39" s="707"/>
      <c r="F39" s="744" t="s">
        <v>457</v>
      </c>
      <c r="G39" s="744"/>
      <c r="H39" s="744"/>
      <c r="I39" s="744"/>
      <c r="J39" s="744"/>
      <c r="K39" s="744"/>
      <c r="L39" s="744"/>
      <c r="M39" s="744"/>
      <c r="N39" s="744"/>
      <c r="O39" s="744"/>
      <c r="P39" s="757">
        <f>SUM(P25:T38)</f>
        <v>0</v>
      </c>
      <c r="Q39" s="757"/>
      <c r="R39" s="757"/>
      <c r="S39" s="757"/>
      <c r="T39" s="758"/>
      <c r="U39" s="969"/>
      <c r="V39" s="757"/>
      <c r="W39" s="757"/>
      <c r="X39" s="757"/>
      <c r="Y39" s="757"/>
      <c r="Z39" s="758"/>
      <c r="AA39" s="900"/>
      <c r="AB39" s="757">
        <f>SUM(AB25:AF38)</f>
        <v>0</v>
      </c>
      <c r="AC39" s="757"/>
      <c r="AD39" s="757"/>
      <c r="AE39" s="757"/>
      <c r="AF39" s="758"/>
      <c r="AG39" s="735">
        <f>AA39</f>
        <v>0</v>
      </c>
      <c r="AH39" s="757">
        <f>SUM(AH25:AM38)</f>
        <v>0</v>
      </c>
      <c r="AI39" s="757"/>
      <c r="AJ39" s="757"/>
      <c r="AK39" s="757"/>
      <c r="AL39" s="757"/>
      <c r="AM39" s="758"/>
      <c r="AN39" s="735">
        <f>AG39</f>
        <v>0</v>
      </c>
      <c r="AO39" s="889"/>
      <c r="AP39" s="889"/>
      <c r="AQ39" s="889"/>
      <c r="AR39" s="889"/>
      <c r="AS39" s="889"/>
      <c r="AT39" s="890"/>
      <c r="AU39" s="880" t="s">
        <v>349</v>
      </c>
      <c r="AV39" s="881"/>
      <c r="AW39" s="884">
        <f>SUM(AU25:AZ38)</f>
        <v>0</v>
      </c>
      <c r="AX39" s="884"/>
      <c r="AY39" s="884"/>
      <c r="AZ39" s="885"/>
      <c r="BB39" s="377" t="s">
        <v>260</v>
      </c>
      <c r="BC39" s="377"/>
      <c r="BD39" s="377"/>
      <c r="BE39" s="377"/>
      <c r="BF39" s="377"/>
      <c r="BG39" s="377"/>
      <c r="BH39" s="377"/>
      <c r="BI39" s="377"/>
      <c r="BJ39" s="377"/>
      <c r="BK39" s="377"/>
      <c r="BL39" s="377"/>
      <c r="BM39" s="377"/>
      <c r="BN39" s="377"/>
      <c r="BO39" s="377"/>
      <c r="BP39" s="377"/>
      <c r="BQ39" s="377"/>
      <c r="BR39" s="377"/>
      <c r="BS39" s="377"/>
      <c r="BT39" s="377"/>
      <c r="BU39" s="377"/>
      <c r="BV39" s="377"/>
      <c r="BW39" s="377"/>
      <c r="BX39" s="377"/>
      <c r="BY39" s="377"/>
      <c r="CS39" s="1"/>
      <c r="CT39" s="1"/>
      <c r="CU39" s="1"/>
      <c r="CV39" s="1"/>
      <c r="CW39" s="1"/>
      <c r="CX39" s="1"/>
    </row>
    <row r="40" spans="2:102" ht="10.5" customHeight="1" x14ac:dyDescent="0.15">
      <c r="B40" s="950"/>
      <c r="C40" s="951"/>
      <c r="D40" s="937"/>
      <c r="E40" s="937"/>
      <c r="F40" s="938"/>
      <c r="G40" s="938"/>
      <c r="H40" s="938"/>
      <c r="I40" s="938"/>
      <c r="J40" s="938"/>
      <c r="K40" s="938"/>
      <c r="L40" s="938"/>
      <c r="M40" s="938"/>
      <c r="N40" s="938"/>
      <c r="O40" s="938"/>
      <c r="P40" s="902"/>
      <c r="Q40" s="902"/>
      <c r="R40" s="902"/>
      <c r="S40" s="902"/>
      <c r="T40" s="903"/>
      <c r="U40" s="970"/>
      <c r="V40" s="902"/>
      <c r="W40" s="902"/>
      <c r="X40" s="902"/>
      <c r="Y40" s="902"/>
      <c r="Z40" s="903"/>
      <c r="AA40" s="901"/>
      <c r="AB40" s="902"/>
      <c r="AC40" s="902"/>
      <c r="AD40" s="902"/>
      <c r="AE40" s="902"/>
      <c r="AF40" s="903"/>
      <c r="AG40" s="898"/>
      <c r="AH40" s="902"/>
      <c r="AI40" s="902"/>
      <c r="AJ40" s="902"/>
      <c r="AK40" s="902"/>
      <c r="AL40" s="902"/>
      <c r="AM40" s="903"/>
      <c r="AN40" s="898"/>
      <c r="AO40" s="891"/>
      <c r="AP40" s="891"/>
      <c r="AQ40" s="891"/>
      <c r="AR40" s="891"/>
      <c r="AS40" s="891"/>
      <c r="AT40" s="892"/>
      <c r="AU40" s="882"/>
      <c r="AV40" s="883"/>
      <c r="AW40" s="886"/>
      <c r="AX40" s="886"/>
      <c r="AY40" s="886"/>
      <c r="AZ40" s="887"/>
      <c r="BB40" s="377"/>
      <c r="BC40" s="377"/>
      <c r="BD40" s="377"/>
      <c r="BE40" s="377"/>
      <c r="BF40" s="377"/>
      <c r="BG40" s="377"/>
      <c r="BH40" s="377"/>
      <c r="BI40" s="377"/>
      <c r="BJ40" s="377"/>
      <c r="BK40" s="377"/>
      <c r="BL40" s="377"/>
      <c r="BM40" s="377"/>
      <c r="BN40" s="377"/>
      <c r="BO40" s="377"/>
      <c r="BP40" s="377"/>
      <c r="BQ40" s="377"/>
      <c r="BR40" s="377"/>
      <c r="BS40" s="377"/>
      <c r="BT40" s="377"/>
      <c r="BU40" s="377"/>
      <c r="BV40" s="377"/>
      <c r="BW40" s="377"/>
      <c r="BX40" s="377"/>
      <c r="BY40" s="377"/>
      <c r="CS40" s="43"/>
      <c r="CT40" s="43"/>
      <c r="CU40" s="43"/>
      <c r="CV40" s="43"/>
      <c r="CW40" s="43"/>
      <c r="CX40" s="43"/>
    </row>
    <row r="41" spans="2:102" ht="10.5" customHeight="1" x14ac:dyDescent="0.15">
      <c r="B41" s="956" t="s">
        <v>547</v>
      </c>
      <c r="C41" s="957"/>
      <c r="D41" s="967" t="s">
        <v>540</v>
      </c>
      <c r="E41" s="967"/>
      <c r="F41" s="968" t="s">
        <v>52</v>
      </c>
      <c r="G41" s="968"/>
      <c r="H41" s="968"/>
      <c r="I41" s="968"/>
      <c r="J41" s="968"/>
      <c r="K41" s="968"/>
      <c r="L41" s="968"/>
      <c r="M41" s="968"/>
      <c r="N41" s="968"/>
      <c r="O41" s="968"/>
      <c r="P41" s="1011"/>
      <c r="Q41" s="1011"/>
      <c r="R41" s="1011"/>
      <c r="S41" s="1011"/>
      <c r="T41" s="1012"/>
      <c r="U41" s="965"/>
      <c r="V41" s="1011"/>
      <c r="W41" s="1011"/>
      <c r="X41" s="1011"/>
      <c r="Y41" s="1011"/>
      <c r="Z41" s="1012"/>
      <c r="AA41" s="1013"/>
      <c r="AB41" s="1039">
        <f>ROUNDDOWN(P41*V41/10,0)</f>
        <v>0</v>
      </c>
      <c r="AC41" s="1039"/>
      <c r="AD41" s="1039"/>
      <c r="AE41" s="1039"/>
      <c r="AF41" s="1040"/>
      <c r="AG41" s="897">
        <f>AA41</f>
        <v>0</v>
      </c>
      <c r="AH41" s="1011">
        <f>AB41</f>
        <v>0</v>
      </c>
      <c r="AI41" s="1011"/>
      <c r="AJ41" s="1011"/>
      <c r="AK41" s="1011"/>
      <c r="AL41" s="1011"/>
      <c r="AM41" s="1012"/>
      <c r="AN41" s="897">
        <f>AG41</f>
        <v>0</v>
      </c>
      <c r="AO41" s="893"/>
      <c r="AP41" s="893"/>
      <c r="AQ41" s="893"/>
      <c r="AR41" s="893"/>
      <c r="AS41" s="893"/>
      <c r="AT41" s="893"/>
      <c r="AU41" s="1008">
        <f>ROUNDDOWN(AH41*AO41/1000,0)</f>
        <v>0</v>
      </c>
      <c r="AV41" s="1009"/>
      <c r="AW41" s="1009"/>
      <c r="AX41" s="1009"/>
      <c r="AY41" s="1009"/>
      <c r="AZ41" s="1010"/>
      <c r="BB41" s="780" t="s">
        <v>423</v>
      </c>
      <c r="BC41" s="688"/>
      <c r="BD41" s="688"/>
      <c r="BE41" s="688"/>
      <c r="BF41" s="599" t="s">
        <v>229</v>
      </c>
      <c r="BG41" s="599"/>
      <c r="BH41" s="599"/>
      <c r="BI41" s="599"/>
      <c r="BJ41" s="599"/>
      <c r="BK41" s="599"/>
      <c r="BL41" s="599"/>
      <c r="BM41" s="599" t="s">
        <v>368</v>
      </c>
      <c r="BN41" s="599"/>
      <c r="BO41" s="599"/>
      <c r="BP41" s="599"/>
      <c r="BQ41" s="599"/>
      <c r="BR41" s="599"/>
      <c r="BS41" s="599" t="s">
        <v>429</v>
      </c>
      <c r="BT41" s="599"/>
      <c r="BU41" s="599"/>
      <c r="BV41" s="599"/>
      <c r="BW41" s="599"/>
      <c r="BX41" s="599"/>
      <c r="BY41" s="600"/>
      <c r="BZ41" s="3"/>
      <c r="CA41" s="780" t="s">
        <v>423</v>
      </c>
      <c r="CB41" s="688"/>
      <c r="CC41" s="688"/>
      <c r="CD41" s="688"/>
      <c r="CE41" s="599" t="s">
        <v>229</v>
      </c>
      <c r="CF41" s="599"/>
      <c r="CG41" s="599"/>
      <c r="CH41" s="599"/>
      <c r="CI41" s="599"/>
      <c r="CJ41" s="599"/>
      <c r="CK41" s="599"/>
      <c r="CL41" s="599" t="s">
        <v>368</v>
      </c>
      <c r="CM41" s="599"/>
      <c r="CN41" s="599"/>
      <c r="CO41" s="599"/>
      <c r="CP41" s="599"/>
      <c r="CQ41" s="599"/>
      <c r="CR41" s="599" t="s">
        <v>429</v>
      </c>
      <c r="CS41" s="599"/>
      <c r="CT41" s="599"/>
      <c r="CU41" s="599"/>
      <c r="CV41" s="599"/>
      <c r="CW41" s="599"/>
      <c r="CX41" s="600"/>
    </row>
    <row r="42" spans="2:102" ht="10.5" customHeight="1" x14ac:dyDescent="0.15">
      <c r="B42" s="752"/>
      <c r="C42" s="753"/>
      <c r="D42" s="708"/>
      <c r="E42" s="708"/>
      <c r="F42" s="745"/>
      <c r="G42" s="745"/>
      <c r="H42" s="745"/>
      <c r="I42" s="745"/>
      <c r="J42" s="745"/>
      <c r="K42" s="745"/>
      <c r="L42" s="745"/>
      <c r="M42" s="745"/>
      <c r="N42" s="745"/>
      <c r="O42" s="745"/>
      <c r="P42" s="705"/>
      <c r="Q42" s="705"/>
      <c r="R42" s="705"/>
      <c r="S42" s="705"/>
      <c r="T42" s="706"/>
      <c r="U42" s="756"/>
      <c r="V42" s="705"/>
      <c r="W42" s="705"/>
      <c r="X42" s="705"/>
      <c r="Y42" s="705"/>
      <c r="Z42" s="706"/>
      <c r="AA42" s="796"/>
      <c r="AB42" s="759"/>
      <c r="AC42" s="759"/>
      <c r="AD42" s="759"/>
      <c r="AE42" s="759"/>
      <c r="AF42" s="760"/>
      <c r="AG42" s="736"/>
      <c r="AH42" s="705"/>
      <c r="AI42" s="705"/>
      <c r="AJ42" s="705"/>
      <c r="AK42" s="705"/>
      <c r="AL42" s="705"/>
      <c r="AM42" s="706"/>
      <c r="AN42" s="736"/>
      <c r="AO42" s="818"/>
      <c r="AP42" s="818"/>
      <c r="AQ42" s="818"/>
      <c r="AR42" s="818"/>
      <c r="AS42" s="818"/>
      <c r="AT42" s="818"/>
      <c r="AU42" s="874"/>
      <c r="AV42" s="335"/>
      <c r="AW42" s="335"/>
      <c r="AX42" s="335"/>
      <c r="AY42" s="335"/>
      <c r="AZ42" s="875"/>
      <c r="BB42" s="864"/>
      <c r="BC42" s="689"/>
      <c r="BD42" s="689"/>
      <c r="BE42" s="689"/>
      <c r="BF42" s="599"/>
      <c r="BG42" s="599"/>
      <c r="BH42" s="599"/>
      <c r="BI42" s="599"/>
      <c r="BJ42" s="599"/>
      <c r="BK42" s="599"/>
      <c r="BL42" s="599"/>
      <c r="BM42" s="599"/>
      <c r="BN42" s="599"/>
      <c r="BO42" s="599"/>
      <c r="BP42" s="599"/>
      <c r="BQ42" s="599"/>
      <c r="BR42" s="599"/>
      <c r="BS42" s="599"/>
      <c r="BT42" s="599"/>
      <c r="BU42" s="599"/>
      <c r="BV42" s="599"/>
      <c r="BW42" s="599"/>
      <c r="BX42" s="599"/>
      <c r="BY42" s="600"/>
      <c r="CA42" s="864"/>
      <c r="CB42" s="689"/>
      <c r="CC42" s="689"/>
      <c r="CD42" s="689"/>
      <c r="CE42" s="599"/>
      <c r="CF42" s="599"/>
      <c r="CG42" s="599"/>
      <c r="CH42" s="599"/>
      <c r="CI42" s="599"/>
      <c r="CJ42" s="599"/>
      <c r="CK42" s="599"/>
      <c r="CL42" s="599"/>
      <c r="CM42" s="599"/>
      <c r="CN42" s="599"/>
      <c r="CO42" s="599"/>
      <c r="CP42" s="599"/>
      <c r="CQ42" s="599"/>
      <c r="CR42" s="599"/>
      <c r="CS42" s="599"/>
      <c r="CT42" s="599"/>
      <c r="CU42" s="599"/>
      <c r="CV42" s="599"/>
      <c r="CW42" s="599"/>
      <c r="CX42" s="600"/>
    </row>
    <row r="43" spans="2:102" ht="10.5" customHeight="1" x14ac:dyDescent="0.15">
      <c r="B43" s="958" t="s">
        <v>218</v>
      </c>
      <c r="C43" s="959"/>
      <c r="D43" s="708" t="s">
        <v>548</v>
      </c>
      <c r="E43" s="708"/>
      <c r="F43" s="745" t="s">
        <v>549</v>
      </c>
      <c r="G43" s="745"/>
      <c r="H43" s="745"/>
      <c r="I43" s="745"/>
      <c r="J43" s="745"/>
      <c r="K43" s="745"/>
      <c r="L43" s="745"/>
      <c r="M43" s="745"/>
      <c r="N43" s="745"/>
      <c r="O43" s="745"/>
      <c r="P43" s="705"/>
      <c r="Q43" s="705"/>
      <c r="R43" s="705"/>
      <c r="S43" s="705"/>
      <c r="T43" s="706"/>
      <c r="U43" s="756"/>
      <c r="V43" s="705"/>
      <c r="W43" s="705"/>
      <c r="X43" s="705"/>
      <c r="Y43" s="705"/>
      <c r="Z43" s="706"/>
      <c r="AA43" s="796"/>
      <c r="AB43" s="759">
        <f>ROUNDDOWN(P43*V43/10,0)</f>
        <v>0</v>
      </c>
      <c r="AC43" s="759"/>
      <c r="AD43" s="759"/>
      <c r="AE43" s="759"/>
      <c r="AF43" s="760"/>
      <c r="AG43" s="736">
        <f>AA43</f>
        <v>0</v>
      </c>
      <c r="AH43" s="705">
        <f>AB43</f>
        <v>0</v>
      </c>
      <c r="AI43" s="705"/>
      <c r="AJ43" s="705"/>
      <c r="AK43" s="705"/>
      <c r="AL43" s="705"/>
      <c r="AM43" s="706"/>
      <c r="AN43" s="736">
        <f>AG43</f>
        <v>0</v>
      </c>
      <c r="AO43" s="818"/>
      <c r="AP43" s="818"/>
      <c r="AQ43" s="818"/>
      <c r="AR43" s="818"/>
      <c r="AS43" s="818"/>
      <c r="AT43" s="818"/>
      <c r="AU43" s="874">
        <f>ROUNDDOWN(AH43*AO43/1000,0)</f>
        <v>0</v>
      </c>
      <c r="AV43" s="335"/>
      <c r="AW43" s="335"/>
      <c r="AX43" s="335"/>
      <c r="AY43" s="335"/>
      <c r="AZ43" s="875"/>
      <c r="BB43" s="779" t="s">
        <v>575</v>
      </c>
      <c r="BC43" s="689"/>
      <c r="BD43" s="747" t="s">
        <v>571</v>
      </c>
      <c r="BE43" s="747"/>
      <c r="BF43" s="778" t="s">
        <v>235</v>
      </c>
      <c r="BG43" s="778"/>
      <c r="BH43" s="778"/>
      <c r="BI43" s="778"/>
      <c r="BJ43" s="778"/>
      <c r="BK43" s="778"/>
      <c r="BL43" s="778"/>
      <c r="BM43" s="766"/>
      <c r="BN43" s="767"/>
      <c r="BO43" s="767"/>
      <c r="BP43" s="767"/>
      <c r="BQ43" s="767"/>
      <c r="BR43" s="768"/>
      <c r="BS43" s="741"/>
      <c r="BT43" s="741"/>
      <c r="BU43" s="741"/>
      <c r="BV43" s="741"/>
      <c r="BW43" s="741"/>
      <c r="BX43" s="741"/>
      <c r="BY43" s="742"/>
      <c r="CA43" s="779" t="s">
        <v>570</v>
      </c>
      <c r="CB43" s="689"/>
      <c r="CC43" s="747" t="s">
        <v>571</v>
      </c>
      <c r="CD43" s="747"/>
      <c r="CE43" s="778" t="s">
        <v>249</v>
      </c>
      <c r="CF43" s="778"/>
      <c r="CG43" s="778"/>
      <c r="CH43" s="778"/>
      <c r="CI43" s="778"/>
      <c r="CJ43" s="778"/>
      <c r="CK43" s="778"/>
      <c r="CL43" s="822"/>
      <c r="CM43" s="822"/>
      <c r="CN43" s="822"/>
      <c r="CO43" s="822"/>
      <c r="CP43" s="822"/>
      <c r="CQ43" s="822"/>
      <c r="CR43" s="741"/>
      <c r="CS43" s="741"/>
      <c r="CT43" s="741"/>
      <c r="CU43" s="741"/>
      <c r="CV43" s="741"/>
      <c r="CW43" s="741"/>
      <c r="CX43" s="742"/>
    </row>
    <row r="44" spans="2:102" ht="10.5" customHeight="1" x14ac:dyDescent="0.15">
      <c r="B44" s="958"/>
      <c r="C44" s="959"/>
      <c r="D44" s="708"/>
      <c r="E44" s="708"/>
      <c r="F44" s="745"/>
      <c r="G44" s="745"/>
      <c r="H44" s="745"/>
      <c r="I44" s="745"/>
      <c r="J44" s="745"/>
      <c r="K44" s="745"/>
      <c r="L44" s="745"/>
      <c r="M44" s="745"/>
      <c r="N44" s="745"/>
      <c r="O44" s="745"/>
      <c r="P44" s="705"/>
      <c r="Q44" s="705"/>
      <c r="R44" s="705"/>
      <c r="S44" s="705"/>
      <c r="T44" s="706"/>
      <c r="U44" s="756"/>
      <c r="V44" s="705"/>
      <c r="W44" s="705"/>
      <c r="X44" s="705"/>
      <c r="Y44" s="705"/>
      <c r="Z44" s="706"/>
      <c r="AA44" s="796"/>
      <c r="AB44" s="759"/>
      <c r="AC44" s="759"/>
      <c r="AD44" s="759"/>
      <c r="AE44" s="759"/>
      <c r="AF44" s="760"/>
      <c r="AG44" s="736"/>
      <c r="AH44" s="705"/>
      <c r="AI44" s="705"/>
      <c r="AJ44" s="705"/>
      <c r="AK44" s="705"/>
      <c r="AL44" s="705"/>
      <c r="AM44" s="706"/>
      <c r="AN44" s="736"/>
      <c r="AO44" s="818"/>
      <c r="AP44" s="818"/>
      <c r="AQ44" s="818"/>
      <c r="AR44" s="818"/>
      <c r="AS44" s="818"/>
      <c r="AT44" s="818"/>
      <c r="AU44" s="874"/>
      <c r="AV44" s="335"/>
      <c r="AW44" s="335"/>
      <c r="AX44" s="335"/>
      <c r="AY44" s="335"/>
      <c r="AZ44" s="875"/>
      <c r="BB44" s="780"/>
      <c r="BC44" s="688"/>
      <c r="BD44" s="732"/>
      <c r="BE44" s="732"/>
      <c r="BF44" s="687"/>
      <c r="BG44" s="687"/>
      <c r="BH44" s="687"/>
      <c r="BI44" s="687"/>
      <c r="BJ44" s="687"/>
      <c r="BK44" s="687"/>
      <c r="BL44" s="687"/>
      <c r="BM44" s="715"/>
      <c r="BN44" s="716"/>
      <c r="BO44" s="716"/>
      <c r="BP44" s="716"/>
      <c r="BQ44" s="716"/>
      <c r="BR44" s="717"/>
      <c r="BS44" s="691"/>
      <c r="BT44" s="691"/>
      <c r="BU44" s="691"/>
      <c r="BV44" s="691"/>
      <c r="BW44" s="691"/>
      <c r="BX44" s="691"/>
      <c r="BY44" s="692"/>
      <c r="CA44" s="780"/>
      <c r="CB44" s="688"/>
      <c r="CC44" s="732"/>
      <c r="CD44" s="732"/>
      <c r="CE44" s="687"/>
      <c r="CF44" s="687"/>
      <c r="CG44" s="687"/>
      <c r="CH44" s="687"/>
      <c r="CI44" s="687"/>
      <c r="CJ44" s="687"/>
      <c r="CK44" s="687"/>
      <c r="CL44" s="685"/>
      <c r="CM44" s="685"/>
      <c r="CN44" s="685"/>
      <c r="CO44" s="685"/>
      <c r="CP44" s="685"/>
      <c r="CQ44" s="685"/>
      <c r="CR44" s="691"/>
      <c r="CS44" s="691"/>
      <c r="CT44" s="691"/>
      <c r="CU44" s="691"/>
      <c r="CV44" s="691"/>
      <c r="CW44" s="691"/>
      <c r="CX44" s="692"/>
    </row>
    <row r="45" spans="2:102" ht="10.5" customHeight="1" x14ac:dyDescent="0.15">
      <c r="B45" s="958"/>
      <c r="C45" s="959"/>
      <c r="D45" s="708" t="s">
        <v>550</v>
      </c>
      <c r="E45" s="708"/>
      <c r="F45" s="745" t="s">
        <v>53</v>
      </c>
      <c r="G45" s="745"/>
      <c r="H45" s="745"/>
      <c r="I45" s="745"/>
      <c r="J45" s="745"/>
      <c r="K45" s="745"/>
      <c r="L45" s="745"/>
      <c r="M45" s="745"/>
      <c r="N45" s="745"/>
      <c r="O45" s="745"/>
      <c r="P45" s="705"/>
      <c r="Q45" s="705"/>
      <c r="R45" s="705"/>
      <c r="S45" s="705"/>
      <c r="T45" s="706"/>
      <c r="U45" s="756"/>
      <c r="V45" s="705"/>
      <c r="W45" s="705"/>
      <c r="X45" s="705"/>
      <c r="Y45" s="705"/>
      <c r="Z45" s="706"/>
      <c r="AA45" s="796"/>
      <c r="AB45" s="759">
        <f>ROUNDDOWN(P45*V45/10,0)</f>
        <v>0</v>
      </c>
      <c r="AC45" s="759"/>
      <c r="AD45" s="759"/>
      <c r="AE45" s="759"/>
      <c r="AF45" s="760"/>
      <c r="AG45" s="736">
        <f>AA45</f>
        <v>0</v>
      </c>
      <c r="AH45" s="705">
        <f>AB45</f>
        <v>0</v>
      </c>
      <c r="AI45" s="705"/>
      <c r="AJ45" s="705"/>
      <c r="AK45" s="705"/>
      <c r="AL45" s="705"/>
      <c r="AM45" s="706"/>
      <c r="AN45" s="736">
        <f>AG45</f>
        <v>0</v>
      </c>
      <c r="AO45" s="818"/>
      <c r="AP45" s="818"/>
      <c r="AQ45" s="818"/>
      <c r="AR45" s="818"/>
      <c r="AS45" s="818"/>
      <c r="AT45" s="818"/>
      <c r="AU45" s="874">
        <f>ROUNDDOWN(AH45*AO45/1000,0)</f>
        <v>0</v>
      </c>
      <c r="AV45" s="335"/>
      <c r="AW45" s="335"/>
      <c r="AX45" s="335"/>
      <c r="AY45" s="335"/>
      <c r="AZ45" s="875"/>
      <c r="BB45" s="985" t="s">
        <v>230</v>
      </c>
      <c r="BC45" s="986"/>
      <c r="BD45" s="732" t="s">
        <v>576</v>
      </c>
      <c r="BE45" s="732"/>
      <c r="BF45" s="687" t="s">
        <v>236</v>
      </c>
      <c r="BG45" s="687"/>
      <c r="BH45" s="687"/>
      <c r="BI45" s="687"/>
      <c r="BJ45" s="687"/>
      <c r="BK45" s="687"/>
      <c r="BL45" s="687"/>
      <c r="BM45" s="715"/>
      <c r="BN45" s="716"/>
      <c r="BO45" s="716"/>
      <c r="BP45" s="716"/>
      <c r="BQ45" s="716"/>
      <c r="BR45" s="717"/>
      <c r="BS45" s="691"/>
      <c r="BT45" s="691"/>
      <c r="BU45" s="691"/>
      <c r="BV45" s="691"/>
      <c r="BW45" s="691"/>
      <c r="BX45" s="691"/>
      <c r="BY45" s="692"/>
      <c r="CA45" s="728" t="s">
        <v>231</v>
      </c>
      <c r="CB45" s="729"/>
      <c r="CC45" s="732" t="s">
        <v>572</v>
      </c>
      <c r="CD45" s="732"/>
      <c r="CE45" s="687" t="s">
        <v>250</v>
      </c>
      <c r="CF45" s="687"/>
      <c r="CG45" s="687"/>
      <c r="CH45" s="687"/>
      <c r="CI45" s="687"/>
      <c r="CJ45" s="687"/>
      <c r="CK45" s="687"/>
      <c r="CL45" s="685"/>
      <c r="CM45" s="685"/>
      <c r="CN45" s="685"/>
      <c r="CO45" s="685"/>
      <c r="CP45" s="685"/>
      <c r="CQ45" s="685"/>
      <c r="CR45" s="691"/>
      <c r="CS45" s="691"/>
      <c r="CT45" s="691"/>
      <c r="CU45" s="691"/>
      <c r="CV45" s="691"/>
      <c r="CW45" s="691"/>
      <c r="CX45" s="692"/>
    </row>
    <row r="46" spans="2:102" ht="10.5" customHeight="1" x14ac:dyDescent="0.15">
      <c r="B46" s="958"/>
      <c r="C46" s="959"/>
      <c r="D46" s="708"/>
      <c r="E46" s="708"/>
      <c r="F46" s="745"/>
      <c r="G46" s="745"/>
      <c r="H46" s="745"/>
      <c r="I46" s="745"/>
      <c r="J46" s="745"/>
      <c r="K46" s="745"/>
      <c r="L46" s="745"/>
      <c r="M46" s="745"/>
      <c r="N46" s="745"/>
      <c r="O46" s="745"/>
      <c r="P46" s="705"/>
      <c r="Q46" s="705"/>
      <c r="R46" s="705"/>
      <c r="S46" s="705"/>
      <c r="T46" s="706"/>
      <c r="U46" s="756"/>
      <c r="V46" s="705"/>
      <c r="W46" s="705"/>
      <c r="X46" s="705"/>
      <c r="Y46" s="705"/>
      <c r="Z46" s="706"/>
      <c r="AA46" s="796"/>
      <c r="AB46" s="759"/>
      <c r="AC46" s="759"/>
      <c r="AD46" s="759"/>
      <c r="AE46" s="759"/>
      <c r="AF46" s="760"/>
      <c r="AG46" s="736"/>
      <c r="AH46" s="705"/>
      <c r="AI46" s="705"/>
      <c r="AJ46" s="705"/>
      <c r="AK46" s="705"/>
      <c r="AL46" s="705"/>
      <c r="AM46" s="706"/>
      <c r="AN46" s="736"/>
      <c r="AO46" s="818"/>
      <c r="AP46" s="818"/>
      <c r="AQ46" s="818"/>
      <c r="AR46" s="818"/>
      <c r="AS46" s="818"/>
      <c r="AT46" s="818"/>
      <c r="AU46" s="874"/>
      <c r="AV46" s="335"/>
      <c r="AW46" s="335"/>
      <c r="AX46" s="335"/>
      <c r="AY46" s="335"/>
      <c r="AZ46" s="875"/>
      <c r="BB46" s="985"/>
      <c r="BC46" s="986"/>
      <c r="BD46" s="732"/>
      <c r="BE46" s="732"/>
      <c r="BF46" s="687"/>
      <c r="BG46" s="687"/>
      <c r="BH46" s="687"/>
      <c r="BI46" s="687"/>
      <c r="BJ46" s="687"/>
      <c r="BK46" s="687"/>
      <c r="BL46" s="687"/>
      <c r="BM46" s="715"/>
      <c r="BN46" s="716"/>
      <c r="BO46" s="716"/>
      <c r="BP46" s="716"/>
      <c r="BQ46" s="716"/>
      <c r="BR46" s="717"/>
      <c r="BS46" s="691"/>
      <c r="BT46" s="691"/>
      <c r="BU46" s="691"/>
      <c r="BV46" s="691"/>
      <c r="BW46" s="691"/>
      <c r="BX46" s="691"/>
      <c r="BY46" s="692"/>
      <c r="CA46" s="730"/>
      <c r="CB46" s="731"/>
      <c r="CC46" s="732"/>
      <c r="CD46" s="732"/>
      <c r="CE46" s="687"/>
      <c r="CF46" s="687"/>
      <c r="CG46" s="687"/>
      <c r="CH46" s="687"/>
      <c r="CI46" s="687"/>
      <c r="CJ46" s="687"/>
      <c r="CK46" s="687"/>
      <c r="CL46" s="685"/>
      <c r="CM46" s="685"/>
      <c r="CN46" s="685"/>
      <c r="CO46" s="685"/>
      <c r="CP46" s="685"/>
      <c r="CQ46" s="685"/>
      <c r="CR46" s="691"/>
      <c r="CS46" s="691"/>
      <c r="CT46" s="691"/>
      <c r="CU46" s="691"/>
      <c r="CV46" s="691"/>
      <c r="CW46" s="691"/>
      <c r="CX46" s="692"/>
    </row>
    <row r="47" spans="2:102" ht="10.5" customHeight="1" x14ac:dyDescent="0.15">
      <c r="B47" s="958"/>
      <c r="C47" s="959"/>
      <c r="D47" s="708" t="s">
        <v>551</v>
      </c>
      <c r="E47" s="708"/>
      <c r="F47" s="745" t="s">
        <v>33</v>
      </c>
      <c r="G47" s="745"/>
      <c r="H47" s="745"/>
      <c r="I47" s="745"/>
      <c r="J47" s="745"/>
      <c r="K47" s="745"/>
      <c r="L47" s="745"/>
      <c r="M47" s="745"/>
      <c r="N47" s="745"/>
      <c r="O47" s="745"/>
      <c r="P47" s="705"/>
      <c r="Q47" s="705"/>
      <c r="R47" s="705"/>
      <c r="S47" s="705"/>
      <c r="T47" s="706"/>
      <c r="U47" s="756"/>
      <c r="V47" s="705"/>
      <c r="W47" s="705"/>
      <c r="X47" s="705"/>
      <c r="Y47" s="705"/>
      <c r="Z47" s="706"/>
      <c r="AA47" s="796"/>
      <c r="AB47" s="759">
        <f>ROUNDDOWN(P47*V47/10,0)</f>
        <v>0</v>
      </c>
      <c r="AC47" s="759"/>
      <c r="AD47" s="759"/>
      <c r="AE47" s="759"/>
      <c r="AF47" s="760"/>
      <c r="AG47" s="736">
        <f>AA47</f>
        <v>0</v>
      </c>
      <c r="AH47" s="705">
        <f>AB47</f>
        <v>0</v>
      </c>
      <c r="AI47" s="705"/>
      <c r="AJ47" s="705"/>
      <c r="AK47" s="705"/>
      <c r="AL47" s="705"/>
      <c r="AM47" s="706"/>
      <c r="AN47" s="736">
        <f>AG47</f>
        <v>0</v>
      </c>
      <c r="AO47" s="818"/>
      <c r="AP47" s="818"/>
      <c r="AQ47" s="818"/>
      <c r="AR47" s="818"/>
      <c r="AS47" s="818"/>
      <c r="AT47" s="818"/>
      <c r="AU47" s="874">
        <f>ROUNDDOWN(AH47*AO47/1000,0)</f>
        <v>0</v>
      </c>
      <c r="AV47" s="335"/>
      <c r="AW47" s="335"/>
      <c r="AX47" s="335"/>
      <c r="AY47" s="335"/>
      <c r="AZ47" s="875"/>
      <c r="BB47" s="985"/>
      <c r="BC47" s="986"/>
      <c r="BD47" s="732" t="s">
        <v>577</v>
      </c>
      <c r="BE47" s="732"/>
      <c r="BF47" s="687" t="s">
        <v>237</v>
      </c>
      <c r="BG47" s="687"/>
      <c r="BH47" s="687"/>
      <c r="BI47" s="687"/>
      <c r="BJ47" s="687"/>
      <c r="BK47" s="687"/>
      <c r="BL47" s="687"/>
      <c r="BM47" s="715"/>
      <c r="BN47" s="716"/>
      <c r="BO47" s="716"/>
      <c r="BP47" s="716"/>
      <c r="BQ47" s="716"/>
      <c r="BR47" s="717"/>
      <c r="BS47" s="691"/>
      <c r="BT47" s="691"/>
      <c r="BU47" s="691"/>
      <c r="BV47" s="691"/>
      <c r="BW47" s="691"/>
      <c r="BX47" s="691"/>
      <c r="BY47" s="692"/>
      <c r="CA47" s="730"/>
      <c r="CB47" s="731"/>
      <c r="CC47" s="732" t="s">
        <v>573</v>
      </c>
      <c r="CD47" s="732"/>
      <c r="CE47" s="687" t="s">
        <v>251</v>
      </c>
      <c r="CF47" s="687"/>
      <c r="CG47" s="687"/>
      <c r="CH47" s="687"/>
      <c r="CI47" s="687"/>
      <c r="CJ47" s="687"/>
      <c r="CK47" s="687"/>
      <c r="CL47" s="685"/>
      <c r="CM47" s="685"/>
      <c r="CN47" s="685"/>
      <c r="CO47" s="685"/>
      <c r="CP47" s="685"/>
      <c r="CQ47" s="685"/>
      <c r="CR47" s="691"/>
      <c r="CS47" s="691"/>
      <c r="CT47" s="691"/>
      <c r="CU47" s="691"/>
      <c r="CV47" s="691"/>
      <c r="CW47" s="691"/>
      <c r="CX47" s="692"/>
    </row>
    <row r="48" spans="2:102" ht="10.5" customHeight="1" x14ac:dyDescent="0.15">
      <c r="B48" s="958"/>
      <c r="C48" s="959"/>
      <c r="D48" s="708"/>
      <c r="E48" s="708"/>
      <c r="F48" s="745"/>
      <c r="G48" s="745"/>
      <c r="H48" s="745"/>
      <c r="I48" s="745"/>
      <c r="J48" s="745"/>
      <c r="K48" s="745"/>
      <c r="L48" s="745"/>
      <c r="M48" s="745"/>
      <c r="N48" s="745"/>
      <c r="O48" s="745"/>
      <c r="P48" s="705"/>
      <c r="Q48" s="705"/>
      <c r="R48" s="705"/>
      <c r="S48" s="705"/>
      <c r="T48" s="706"/>
      <c r="U48" s="756"/>
      <c r="V48" s="705"/>
      <c r="W48" s="705"/>
      <c r="X48" s="705"/>
      <c r="Y48" s="705"/>
      <c r="Z48" s="706"/>
      <c r="AA48" s="796"/>
      <c r="AB48" s="759"/>
      <c r="AC48" s="759"/>
      <c r="AD48" s="759"/>
      <c r="AE48" s="759"/>
      <c r="AF48" s="760"/>
      <c r="AG48" s="736"/>
      <c r="AH48" s="705"/>
      <c r="AI48" s="705"/>
      <c r="AJ48" s="705"/>
      <c r="AK48" s="705"/>
      <c r="AL48" s="705"/>
      <c r="AM48" s="706"/>
      <c r="AN48" s="736"/>
      <c r="AO48" s="818"/>
      <c r="AP48" s="818"/>
      <c r="AQ48" s="818"/>
      <c r="AR48" s="818"/>
      <c r="AS48" s="818"/>
      <c r="AT48" s="818"/>
      <c r="AU48" s="874"/>
      <c r="AV48" s="335"/>
      <c r="AW48" s="335"/>
      <c r="AX48" s="335"/>
      <c r="AY48" s="335"/>
      <c r="AZ48" s="875"/>
      <c r="BB48" s="985"/>
      <c r="BC48" s="986"/>
      <c r="BD48" s="732"/>
      <c r="BE48" s="732"/>
      <c r="BF48" s="687"/>
      <c r="BG48" s="687"/>
      <c r="BH48" s="687"/>
      <c r="BI48" s="687"/>
      <c r="BJ48" s="687"/>
      <c r="BK48" s="687"/>
      <c r="BL48" s="687"/>
      <c r="BM48" s="715"/>
      <c r="BN48" s="716"/>
      <c r="BO48" s="716"/>
      <c r="BP48" s="716"/>
      <c r="BQ48" s="716"/>
      <c r="BR48" s="717"/>
      <c r="BS48" s="691"/>
      <c r="BT48" s="691"/>
      <c r="BU48" s="691"/>
      <c r="BV48" s="691"/>
      <c r="BW48" s="691"/>
      <c r="BX48" s="691"/>
      <c r="BY48" s="692"/>
      <c r="CA48" s="730"/>
      <c r="CB48" s="731"/>
      <c r="CC48" s="732"/>
      <c r="CD48" s="732"/>
      <c r="CE48" s="687"/>
      <c r="CF48" s="687"/>
      <c r="CG48" s="687"/>
      <c r="CH48" s="687"/>
      <c r="CI48" s="687"/>
      <c r="CJ48" s="687"/>
      <c r="CK48" s="687"/>
      <c r="CL48" s="685"/>
      <c r="CM48" s="685"/>
      <c r="CN48" s="685"/>
      <c r="CO48" s="685"/>
      <c r="CP48" s="685"/>
      <c r="CQ48" s="685"/>
      <c r="CR48" s="691"/>
      <c r="CS48" s="691"/>
      <c r="CT48" s="691"/>
      <c r="CU48" s="691"/>
      <c r="CV48" s="691"/>
      <c r="CW48" s="691"/>
      <c r="CX48" s="692"/>
    </row>
    <row r="49" spans="2:102" ht="10.5" customHeight="1" x14ac:dyDescent="0.15">
      <c r="B49" s="958"/>
      <c r="C49" s="959"/>
      <c r="D49" s="708" t="s">
        <v>552</v>
      </c>
      <c r="E49" s="708"/>
      <c r="F49" s="687" t="s">
        <v>34</v>
      </c>
      <c r="G49" s="687"/>
      <c r="H49" s="687"/>
      <c r="I49" s="687"/>
      <c r="J49" s="687"/>
      <c r="K49" s="687"/>
      <c r="L49" s="687"/>
      <c r="M49" s="687"/>
      <c r="N49" s="687"/>
      <c r="O49" s="687"/>
      <c r="P49" s="705"/>
      <c r="Q49" s="705"/>
      <c r="R49" s="705"/>
      <c r="S49" s="705"/>
      <c r="T49" s="706"/>
      <c r="U49" s="756"/>
      <c r="V49" s="705"/>
      <c r="W49" s="705"/>
      <c r="X49" s="705"/>
      <c r="Y49" s="705"/>
      <c r="Z49" s="706"/>
      <c r="AA49" s="796"/>
      <c r="AB49" s="759">
        <f>ROUNDDOWN(P49*V49/10,0)</f>
        <v>0</v>
      </c>
      <c r="AC49" s="759"/>
      <c r="AD49" s="759"/>
      <c r="AE49" s="759"/>
      <c r="AF49" s="760"/>
      <c r="AG49" s="736">
        <f>AA49</f>
        <v>0</v>
      </c>
      <c r="AH49" s="705">
        <f>AB49</f>
        <v>0</v>
      </c>
      <c r="AI49" s="705"/>
      <c r="AJ49" s="705"/>
      <c r="AK49" s="705"/>
      <c r="AL49" s="705"/>
      <c r="AM49" s="706"/>
      <c r="AN49" s="736">
        <f>AG49</f>
        <v>0</v>
      </c>
      <c r="AO49" s="818"/>
      <c r="AP49" s="818"/>
      <c r="AQ49" s="818"/>
      <c r="AR49" s="818"/>
      <c r="AS49" s="818"/>
      <c r="AT49" s="818"/>
      <c r="AU49" s="874">
        <f>ROUNDDOWN(AH49*AO49/1000,0)</f>
        <v>0</v>
      </c>
      <c r="AV49" s="335"/>
      <c r="AW49" s="335"/>
      <c r="AX49" s="335"/>
      <c r="AY49" s="335"/>
      <c r="AZ49" s="875"/>
      <c r="BB49" s="985"/>
      <c r="BC49" s="986"/>
      <c r="BD49" s="732" t="s">
        <v>578</v>
      </c>
      <c r="BE49" s="732"/>
      <c r="BF49" s="687" t="s">
        <v>238</v>
      </c>
      <c r="BG49" s="687"/>
      <c r="BH49" s="687"/>
      <c r="BI49" s="687"/>
      <c r="BJ49" s="687"/>
      <c r="BK49" s="687"/>
      <c r="BL49" s="687"/>
      <c r="BM49" s="715"/>
      <c r="BN49" s="716"/>
      <c r="BO49" s="716"/>
      <c r="BP49" s="716"/>
      <c r="BQ49" s="716"/>
      <c r="BR49" s="717"/>
      <c r="BS49" s="691"/>
      <c r="BT49" s="691"/>
      <c r="BU49" s="691"/>
      <c r="BV49" s="691"/>
      <c r="BW49" s="691"/>
      <c r="BX49" s="691"/>
      <c r="BY49" s="692"/>
      <c r="CA49" s="730"/>
      <c r="CB49" s="731"/>
      <c r="CC49" s="732" t="s">
        <v>574</v>
      </c>
      <c r="CD49" s="732"/>
      <c r="CE49" s="687" t="s">
        <v>440</v>
      </c>
      <c r="CF49" s="687"/>
      <c r="CG49" s="687"/>
      <c r="CH49" s="687"/>
      <c r="CI49" s="687"/>
      <c r="CJ49" s="687"/>
      <c r="CK49" s="687"/>
      <c r="CL49" s="685"/>
      <c r="CM49" s="685"/>
      <c r="CN49" s="685"/>
      <c r="CO49" s="685"/>
      <c r="CP49" s="685"/>
      <c r="CQ49" s="685"/>
      <c r="CR49" s="691"/>
      <c r="CS49" s="691"/>
      <c r="CT49" s="691"/>
      <c r="CU49" s="691"/>
      <c r="CV49" s="691"/>
      <c r="CW49" s="691"/>
      <c r="CX49" s="692"/>
    </row>
    <row r="50" spans="2:102" ht="10.5" customHeight="1" x14ac:dyDescent="0.15">
      <c r="B50" s="958"/>
      <c r="C50" s="959"/>
      <c r="D50" s="708"/>
      <c r="E50" s="708"/>
      <c r="F50" s="687"/>
      <c r="G50" s="687"/>
      <c r="H50" s="687"/>
      <c r="I50" s="687"/>
      <c r="J50" s="687"/>
      <c r="K50" s="687"/>
      <c r="L50" s="687"/>
      <c r="M50" s="687"/>
      <c r="N50" s="687"/>
      <c r="O50" s="687"/>
      <c r="P50" s="705"/>
      <c r="Q50" s="705"/>
      <c r="R50" s="705"/>
      <c r="S50" s="705"/>
      <c r="T50" s="706"/>
      <c r="U50" s="756"/>
      <c r="V50" s="705"/>
      <c r="W50" s="705"/>
      <c r="X50" s="705"/>
      <c r="Y50" s="705"/>
      <c r="Z50" s="706"/>
      <c r="AA50" s="796"/>
      <c r="AB50" s="759"/>
      <c r="AC50" s="759"/>
      <c r="AD50" s="759"/>
      <c r="AE50" s="759"/>
      <c r="AF50" s="760"/>
      <c r="AG50" s="736"/>
      <c r="AH50" s="705"/>
      <c r="AI50" s="705"/>
      <c r="AJ50" s="705"/>
      <c r="AK50" s="705"/>
      <c r="AL50" s="705"/>
      <c r="AM50" s="706"/>
      <c r="AN50" s="736"/>
      <c r="AO50" s="818"/>
      <c r="AP50" s="818"/>
      <c r="AQ50" s="818"/>
      <c r="AR50" s="818"/>
      <c r="AS50" s="818"/>
      <c r="AT50" s="818"/>
      <c r="AU50" s="874"/>
      <c r="AV50" s="335"/>
      <c r="AW50" s="335"/>
      <c r="AX50" s="335"/>
      <c r="AY50" s="335"/>
      <c r="AZ50" s="875"/>
      <c r="BB50" s="985"/>
      <c r="BC50" s="986"/>
      <c r="BD50" s="734"/>
      <c r="BE50" s="734"/>
      <c r="BF50" s="690"/>
      <c r="BG50" s="690"/>
      <c r="BH50" s="690"/>
      <c r="BI50" s="690"/>
      <c r="BJ50" s="690"/>
      <c r="BK50" s="690"/>
      <c r="BL50" s="690"/>
      <c r="BM50" s="773"/>
      <c r="BN50" s="774"/>
      <c r="BO50" s="774"/>
      <c r="BP50" s="774"/>
      <c r="BQ50" s="774"/>
      <c r="BR50" s="775"/>
      <c r="BS50" s="693"/>
      <c r="BT50" s="693"/>
      <c r="BU50" s="693"/>
      <c r="BV50" s="693"/>
      <c r="BW50" s="693"/>
      <c r="BX50" s="693"/>
      <c r="BY50" s="694"/>
      <c r="CA50" s="730"/>
      <c r="CB50" s="731"/>
      <c r="CC50" s="734"/>
      <c r="CD50" s="734"/>
      <c r="CE50" s="690"/>
      <c r="CF50" s="690"/>
      <c r="CG50" s="690"/>
      <c r="CH50" s="690"/>
      <c r="CI50" s="690"/>
      <c r="CJ50" s="690"/>
      <c r="CK50" s="690"/>
      <c r="CL50" s="686"/>
      <c r="CM50" s="686"/>
      <c r="CN50" s="686"/>
      <c r="CO50" s="686"/>
      <c r="CP50" s="686"/>
      <c r="CQ50" s="686"/>
      <c r="CR50" s="693"/>
      <c r="CS50" s="693"/>
      <c r="CT50" s="693"/>
      <c r="CU50" s="693"/>
      <c r="CV50" s="693"/>
      <c r="CW50" s="693"/>
      <c r="CX50" s="694"/>
    </row>
    <row r="51" spans="2:102" ht="10.5" customHeight="1" x14ac:dyDescent="0.15">
      <c r="B51" s="958"/>
      <c r="C51" s="959"/>
      <c r="D51" s="708" t="s">
        <v>553</v>
      </c>
      <c r="E51" s="708"/>
      <c r="F51" s="745" t="s">
        <v>440</v>
      </c>
      <c r="G51" s="745"/>
      <c r="H51" s="745"/>
      <c r="I51" s="745"/>
      <c r="J51" s="745"/>
      <c r="K51" s="745"/>
      <c r="L51" s="745"/>
      <c r="M51" s="745"/>
      <c r="N51" s="745"/>
      <c r="O51" s="745"/>
      <c r="P51" s="705"/>
      <c r="Q51" s="705"/>
      <c r="R51" s="705"/>
      <c r="S51" s="705"/>
      <c r="T51" s="706"/>
      <c r="U51" s="756"/>
      <c r="V51" s="705"/>
      <c r="W51" s="705"/>
      <c r="X51" s="705"/>
      <c r="Y51" s="705"/>
      <c r="Z51" s="706"/>
      <c r="AA51" s="796"/>
      <c r="AB51" s="759">
        <f>ROUNDDOWN(P51*V51/10,0)</f>
        <v>0</v>
      </c>
      <c r="AC51" s="759"/>
      <c r="AD51" s="759"/>
      <c r="AE51" s="759"/>
      <c r="AF51" s="760"/>
      <c r="AG51" s="736">
        <f>AA51</f>
        <v>0</v>
      </c>
      <c r="AH51" s="705">
        <f>AB51</f>
        <v>0</v>
      </c>
      <c r="AI51" s="705"/>
      <c r="AJ51" s="705"/>
      <c r="AK51" s="705"/>
      <c r="AL51" s="705"/>
      <c r="AM51" s="706"/>
      <c r="AN51" s="736">
        <f>AG51</f>
        <v>0</v>
      </c>
      <c r="AO51" s="818"/>
      <c r="AP51" s="818"/>
      <c r="AQ51" s="818"/>
      <c r="AR51" s="818"/>
      <c r="AS51" s="818"/>
      <c r="AT51" s="818"/>
      <c r="AU51" s="874">
        <f>ROUNDDOWN(AH51*AO51/1000,0)</f>
        <v>0</v>
      </c>
      <c r="AV51" s="335"/>
      <c r="AW51" s="335"/>
      <c r="AX51" s="335"/>
      <c r="AY51" s="335"/>
      <c r="AZ51" s="875"/>
      <c r="BB51" s="985"/>
      <c r="BC51" s="986"/>
      <c r="BD51" s="991" t="s">
        <v>579</v>
      </c>
      <c r="BE51" s="992"/>
      <c r="BF51" s="640" t="s">
        <v>689</v>
      </c>
      <c r="BG51" s="641"/>
      <c r="BH51" s="641"/>
      <c r="BI51" s="641"/>
      <c r="BJ51" s="641"/>
      <c r="BK51" s="641"/>
      <c r="BL51" s="854"/>
      <c r="BM51" s="769">
        <f>'１ページ'!AE73</f>
        <v>0</v>
      </c>
      <c r="BN51" s="770"/>
      <c r="BO51" s="770"/>
      <c r="BP51" s="770"/>
      <c r="BQ51" s="770"/>
      <c r="BR51" s="722"/>
      <c r="BS51" s="798"/>
      <c r="BT51" s="798"/>
      <c r="BU51" s="798"/>
      <c r="BV51" s="798"/>
      <c r="BW51" s="798"/>
      <c r="BX51" s="798"/>
      <c r="BY51" s="799"/>
      <c r="CA51" s="730"/>
      <c r="CB51" s="731"/>
      <c r="CC51" s="733"/>
      <c r="CD51" s="733"/>
      <c r="CE51" s="688" t="s">
        <v>457</v>
      </c>
      <c r="CF51" s="688"/>
      <c r="CG51" s="688"/>
      <c r="CH51" s="688"/>
      <c r="CI51" s="688"/>
      <c r="CJ51" s="688"/>
      <c r="CK51" s="640"/>
      <c r="CL51" s="711" t="s">
        <v>172</v>
      </c>
      <c r="CM51" s="712"/>
      <c r="CN51" s="722">
        <f>SUM(CL43:CQ50)</f>
        <v>0</v>
      </c>
      <c r="CO51" s="723"/>
      <c r="CP51" s="723"/>
      <c r="CQ51" s="724"/>
      <c r="CR51" s="695"/>
      <c r="CS51" s="696"/>
      <c r="CT51" s="696"/>
      <c r="CU51" s="696"/>
      <c r="CV51" s="696"/>
      <c r="CW51" s="696"/>
      <c r="CX51" s="697"/>
    </row>
    <row r="52" spans="2:102" ht="10.5" customHeight="1" x14ac:dyDescent="0.15">
      <c r="B52" s="958"/>
      <c r="C52" s="959"/>
      <c r="D52" s="936"/>
      <c r="E52" s="936"/>
      <c r="F52" s="952"/>
      <c r="G52" s="952"/>
      <c r="H52" s="952"/>
      <c r="I52" s="952"/>
      <c r="J52" s="952"/>
      <c r="K52" s="952"/>
      <c r="L52" s="952"/>
      <c r="M52" s="952"/>
      <c r="N52" s="952"/>
      <c r="O52" s="952"/>
      <c r="P52" s="895"/>
      <c r="Q52" s="895"/>
      <c r="R52" s="895"/>
      <c r="S52" s="895"/>
      <c r="T52" s="896"/>
      <c r="U52" s="941"/>
      <c r="V52" s="895"/>
      <c r="W52" s="895"/>
      <c r="X52" s="895"/>
      <c r="Y52" s="895"/>
      <c r="Z52" s="896"/>
      <c r="AA52" s="899"/>
      <c r="AB52" s="904"/>
      <c r="AC52" s="904"/>
      <c r="AD52" s="904"/>
      <c r="AE52" s="904"/>
      <c r="AF52" s="905"/>
      <c r="AG52" s="894"/>
      <c r="AH52" s="895"/>
      <c r="AI52" s="895"/>
      <c r="AJ52" s="895"/>
      <c r="AK52" s="895"/>
      <c r="AL52" s="895"/>
      <c r="AM52" s="896"/>
      <c r="AN52" s="894"/>
      <c r="AO52" s="820"/>
      <c r="AP52" s="820"/>
      <c r="AQ52" s="820"/>
      <c r="AR52" s="820"/>
      <c r="AS52" s="820"/>
      <c r="AT52" s="820"/>
      <c r="AU52" s="876"/>
      <c r="AV52" s="877"/>
      <c r="AW52" s="877"/>
      <c r="AX52" s="877"/>
      <c r="AY52" s="877"/>
      <c r="AZ52" s="878"/>
      <c r="BB52" s="985"/>
      <c r="BC52" s="986"/>
      <c r="BD52" s="993"/>
      <c r="BE52" s="994"/>
      <c r="BF52" s="855"/>
      <c r="BG52" s="856"/>
      <c r="BH52" s="856"/>
      <c r="BI52" s="856"/>
      <c r="BJ52" s="856"/>
      <c r="BK52" s="856"/>
      <c r="BL52" s="857"/>
      <c r="BM52" s="771"/>
      <c r="BN52" s="772"/>
      <c r="BO52" s="772"/>
      <c r="BP52" s="772"/>
      <c r="BQ52" s="772"/>
      <c r="BR52" s="408"/>
      <c r="BS52" s="691"/>
      <c r="BT52" s="691"/>
      <c r="BU52" s="691"/>
      <c r="BV52" s="691"/>
      <c r="BW52" s="691"/>
      <c r="BX52" s="691"/>
      <c r="BY52" s="692"/>
      <c r="CA52" s="730"/>
      <c r="CB52" s="731"/>
      <c r="CC52" s="733"/>
      <c r="CD52" s="733"/>
      <c r="CE52" s="689"/>
      <c r="CF52" s="689"/>
      <c r="CG52" s="689"/>
      <c r="CH52" s="689"/>
      <c r="CI52" s="689"/>
      <c r="CJ52" s="689"/>
      <c r="CK52" s="645"/>
      <c r="CL52" s="713"/>
      <c r="CM52" s="714"/>
      <c r="CN52" s="725"/>
      <c r="CO52" s="726"/>
      <c r="CP52" s="726"/>
      <c r="CQ52" s="727"/>
      <c r="CR52" s="695"/>
      <c r="CS52" s="696"/>
      <c r="CT52" s="696"/>
      <c r="CU52" s="696"/>
      <c r="CV52" s="696"/>
      <c r="CW52" s="696"/>
      <c r="CX52" s="697"/>
    </row>
    <row r="53" spans="2:102" ht="10.5" customHeight="1" x14ac:dyDescent="0.15">
      <c r="B53" s="958"/>
      <c r="C53" s="959"/>
      <c r="D53" s="707"/>
      <c r="E53" s="707"/>
      <c r="F53" s="744" t="s">
        <v>457</v>
      </c>
      <c r="G53" s="744"/>
      <c r="H53" s="744"/>
      <c r="I53" s="744"/>
      <c r="J53" s="744"/>
      <c r="K53" s="744"/>
      <c r="L53" s="744"/>
      <c r="M53" s="744"/>
      <c r="N53" s="744"/>
      <c r="O53" s="744"/>
      <c r="P53" s="757">
        <f>SUM(P41:T52)</f>
        <v>0</v>
      </c>
      <c r="Q53" s="757"/>
      <c r="R53" s="757"/>
      <c r="S53" s="757"/>
      <c r="T53" s="758"/>
      <c r="U53" s="969"/>
      <c r="V53" s="757">
        <f>SUM(V41:Z52)</f>
        <v>0</v>
      </c>
      <c r="W53" s="757"/>
      <c r="X53" s="757"/>
      <c r="Y53" s="757"/>
      <c r="Z53" s="758"/>
      <c r="AA53" s="900"/>
      <c r="AB53" s="757">
        <f>SUM(AB41:AF52)</f>
        <v>0</v>
      </c>
      <c r="AC53" s="757"/>
      <c r="AD53" s="757"/>
      <c r="AE53" s="757"/>
      <c r="AF53" s="758"/>
      <c r="AG53" s="735">
        <f>AA53</f>
        <v>0</v>
      </c>
      <c r="AH53" s="757">
        <f>SUM(AH41:AM52)</f>
        <v>0</v>
      </c>
      <c r="AI53" s="757"/>
      <c r="AJ53" s="757"/>
      <c r="AK53" s="757"/>
      <c r="AL53" s="757"/>
      <c r="AM53" s="758"/>
      <c r="AN53" s="735">
        <f>AG53</f>
        <v>0</v>
      </c>
      <c r="AO53" s="889"/>
      <c r="AP53" s="889"/>
      <c r="AQ53" s="889"/>
      <c r="AR53" s="889"/>
      <c r="AS53" s="889"/>
      <c r="AT53" s="890"/>
      <c r="AU53" s="880" t="s">
        <v>348</v>
      </c>
      <c r="AV53" s="881"/>
      <c r="AW53" s="884">
        <f>SUM(AU41:AZ52)</f>
        <v>0</v>
      </c>
      <c r="AX53" s="884"/>
      <c r="AY53" s="884"/>
      <c r="AZ53" s="885"/>
      <c r="BB53" s="987"/>
      <c r="BC53" s="988"/>
      <c r="BD53" s="995"/>
      <c r="BE53" s="996"/>
      <c r="BF53" s="858" t="s">
        <v>690</v>
      </c>
      <c r="BG53" s="859"/>
      <c r="BH53" s="859"/>
      <c r="BI53" s="859"/>
      <c r="BJ53" s="859"/>
      <c r="BK53" s="859"/>
      <c r="BL53" s="860"/>
      <c r="BM53" s="865">
        <f>CT74</f>
        <v>0</v>
      </c>
      <c r="BN53" s="866"/>
      <c r="BO53" s="866"/>
      <c r="BP53" s="866"/>
      <c r="BQ53" s="866"/>
      <c r="BR53" s="867"/>
      <c r="BS53" s="718"/>
      <c r="BT53" s="718"/>
      <c r="BU53" s="718"/>
      <c r="BV53" s="718"/>
      <c r="BW53" s="718"/>
      <c r="BX53" s="718"/>
      <c r="BY53" s="719"/>
    </row>
    <row r="54" spans="2:102" ht="10.5" customHeight="1" x14ac:dyDescent="0.15">
      <c r="B54" s="958"/>
      <c r="C54" s="959"/>
      <c r="D54" s="937"/>
      <c r="E54" s="937"/>
      <c r="F54" s="938"/>
      <c r="G54" s="938"/>
      <c r="H54" s="938"/>
      <c r="I54" s="938"/>
      <c r="J54" s="938"/>
      <c r="K54" s="938"/>
      <c r="L54" s="938"/>
      <c r="M54" s="938"/>
      <c r="N54" s="938"/>
      <c r="O54" s="938"/>
      <c r="P54" s="902"/>
      <c r="Q54" s="902"/>
      <c r="R54" s="902"/>
      <c r="S54" s="902"/>
      <c r="T54" s="903"/>
      <c r="U54" s="970"/>
      <c r="V54" s="902"/>
      <c r="W54" s="902"/>
      <c r="X54" s="902"/>
      <c r="Y54" s="902"/>
      <c r="Z54" s="903"/>
      <c r="AA54" s="901"/>
      <c r="AB54" s="902"/>
      <c r="AC54" s="902"/>
      <c r="AD54" s="902"/>
      <c r="AE54" s="902"/>
      <c r="AF54" s="903"/>
      <c r="AG54" s="898"/>
      <c r="AH54" s="902"/>
      <c r="AI54" s="902"/>
      <c r="AJ54" s="902"/>
      <c r="AK54" s="902"/>
      <c r="AL54" s="902"/>
      <c r="AM54" s="903"/>
      <c r="AN54" s="898"/>
      <c r="AO54" s="891"/>
      <c r="AP54" s="891"/>
      <c r="AQ54" s="891"/>
      <c r="AR54" s="891"/>
      <c r="AS54" s="891"/>
      <c r="AT54" s="892"/>
      <c r="AU54" s="882"/>
      <c r="AV54" s="883"/>
      <c r="AW54" s="886"/>
      <c r="AX54" s="886"/>
      <c r="AY54" s="886"/>
      <c r="AZ54" s="887"/>
      <c r="BB54" s="987"/>
      <c r="BC54" s="988"/>
      <c r="BD54" s="995"/>
      <c r="BE54" s="996"/>
      <c r="BF54" s="855"/>
      <c r="BG54" s="856"/>
      <c r="BH54" s="856"/>
      <c r="BI54" s="856"/>
      <c r="BJ54" s="856"/>
      <c r="BK54" s="856"/>
      <c r="BL54" s="857"/>
      <c r="BM54" s="868"/>
      <c r="BN54" s="869"/>
      <c r="BO54" s="869"/>
      <c r="BP54" s="869"/>
      <c r="BQ54" s="869"/>
      <c r="BR54" s="870"/>
      <c r="BS54" s="718"/>
      <c r="BT54" s="718"/>
      <c r="BU54" s="718"/>
      <c r="BV54" s="718"/>
      <c r="BW54" s="718"/>
      <c r="BX54" s="718"/>
      <c r="BY54" s="719"/>
      <c r="CA54" s="377" t="s">
        <v>29</v>
      </c>
      <c r="CB54" s="377"/>
      <c r="CC54" s="377"/>
      <c r="CD54" s="377"/>
      <c r="CE54" s="377"/>
      <c r="CF54" s="377"/>
      <c r="CG54" s="377"/>
      <c r="CH54" s="377"/>
      <c r="CI54" s="377"/>
      <c r="CJ54" s="377"/>
      <c r="CK54" s="377"/>
      <c r="CL54" s="377"/>
      <c r="CM54" s="377"/>
      <c r="CN54" s="377"/>
      <c r="CO54" s="377"/>
      <c r="CP54" s="377"/>
      <c r="CQ54" s="377"/>
      <c r="CR54" s="377"/>
      <c r="CS54" s="377"/>
      <c r="CT54" s="377"/>
      <c r="CU54" s="377"/>
      <c r="CV54" s="377"/>
      <c r="CW54" s="377"/>
      <c r="CX54" s="377"/>
    </row>
    <row r="55" spans="2:102" ht="10.5" customHeight="1" x14ac:dyDescent="0.15">
      <c r="B55" s="750" t="s">
        <v>554</v>
      </c>
      <c r="C55" s="751"/>
      <c r="D55" s="707" t="s">
        <v>540</v>
      </c>
      <c r="E55" s="707"/>
      <c r="F55" s="744" t="s">
        <v>35</v>
      </c>
      <c r="G55" s="744"/>
      <c r="H55" s="744"/>
      <c r="I55" s="744"/>
      <c r="J55" s="744"/>
      <c r="K55" s="744"/>
      <c r="L55" s="744"/>
      <c r="M55" s="744"/>
      <c r="N55" s="744"/>
      <c r="O55" s="744"/>
      <c r="P55" s="703"/>
      <c r="Q55" s="703"/>
      <c r="R55" s="703"/>
      <c r="S55" s="703"/>
      <c r="T55" s="704"/>
      <c r="U55" s="755"/>
      <c r="V55" s="703"/>
      <c r="W55" s="703"/>
      <c r="X55" s="703"/>
      <c r="Y55" s="703"/>
      <c r="Z55" s="704"/>
      <c r="AA55" s="795"/>
      <c r="AB55" s="757">
        <f>ROUNDDOWN(P55*V55/10,0)</f>
        <v>0</v>
      </c>
      <c r="AC55" s="757"/>
      <c r="AD55" s="757"/>
      <c r="AE55" s="757"/>
      <c r="AF55" s="758"/>
      <c r="AG55" s="735">
        <f>AA55</f>
        <v>0</v>
      </c>
      <c r="AH55" s="703">
        <f>AB55</f>
        <v>0</v>
      </c>
      <c r="AI55" s="703"/>
      <c r="AJ55" s="703"/>
      <c r="AK55" s="703"/>
      <c r="AL55" s="703"/>
      <c r="AM55" s="704"/>
      <c r="AN55" s="735">
        <f>AG55</f>
        <v>0</v>
      </c>
      <c r="AO55" s="879"/>
      <c r="AP55" s="879"/>
      <c r="AQ55" s="879"/>
      <c r="AR55" s="879"/>
      <c r="AS55" s="879"/>
      <c r="AT55" s="879"/>
      <c r="AU55" s="932">
        <f>ROUNDDOWN(AH55*AO55/1000,0)</f>
        <v>0</v>
      </c>
      <c r="AV55" s="884"/>
      <c r="AW55" s="884"/>
      <c r="AX55" s="884"/>
      <c r="AY55" s="884"/>
      <c r="AZ55" s="885"/>
      <c r="BB55" s="987"/>
      <c r="BC55" s="988"/>
      <c r="BD55" s="995"/>
      <c r="BE55" s="996"/>
      <c r="BF55" s="999"/>
      <c r="BG55" s="1000"/>
      <c r="BH55" s="1000"/>
      <c r="BI55" s="1000"/>
      <c r="BJ55" s="1000"/>
      <c r="BK55" s="1000"/>
      <c r="BL55" s="1001"/>
      <c r="BM55" s="846"/>
      <c r="BN55" s="847"/>
      <c r="BO55" s="847"/>
      <c r="BP55" s="847"/>
      <c r="BQ55" s="847"/>
      <c r="BR55" s="848"/>
      <c r="BS55" s="718"/>
      <c r="BT55" s="718"/>
      <c r="BU55" s="718"/>
      <c r="BV55" s="718"/>
      <c r="BW55" s="718"/>
      <c r="BX55" s="718"/>
      <c r="BY55" s="719"/>
      <c r="CA55" s="377"/>
      <c r="CB55" s="377"/>
      <c r="CC55" s="377"/>
      <c r="CD55" s="377"/>
      <c r="CE55" s="377"/>
      <c r="CF55" s="377"/>
      <c r="CG55" s="377"/>
      <c r="CH55" s="377"/>
      <c r="CI55" s="377"/>
      <c r="CJ55" s="377"/>
      <c r="CK55" s="377"/>
      <c r="CL55" s="377"/>
      <c r="CM55" s="377"/>
      <c r="CN55" s="377"/>
      <c r="CO55" s="377"/>
      <c r="CP55" s="377"/>
      <c r="CQ55" s="377"/>
      <c r="CR55" s="377"/>
      <c r="CS55" s="377"/>
      <c r="CT55" s="377"/>
      <c r="CU55" s="377"/>
      <c r="CV55" s="377"/>
      <c r="CW55" s="377"/>
      <c r="CX55" s="377"/>
    </row>
    <row r="56" spans="2:102" ht="10.5" customHeight="1" x14ac:dyDescent="0.15">
      <c r="B56" s="752"/>
      <c r="C56" s="753"/>
      <c r="D56" s="708"/>
      <c r="E56" s="708"/>
      <c r="F56" s="745"/>
      <c r="G56" s="745"/>
      <c r="H56" s="745"/>
      <c r="I56" s="745"/>
      <c r="J56" s="745"/>
      <c r="K56" s="745"/>
      <c r="L56" s="745"/>
      <c r="M56" s="745"/>
      <c r="N56" s="745"/>
      <c r="O56" s="745"/>
      <c r="P56" s="705"/>
      <c r="Q56" s="705"/>
      <c r="R56" s="705"/>
      <c r="S56" s="705"/>
      <c r="T56" s="706"/>
      <c r="U56" s="756"/>
      <c r="V56" s="705"/>
      <c r="W56" s="705"/>
      <c r="X56" s="705"/>
      <c r="Y56" s="705"/>
      <c r="Z56" s="706"/>
      <c r="AA56" s="796"/>
      <c r="AB56" s="759"/>
      <c r="AC56" s="759"/>
      <c r="AD56" s="759"/>
      <c r="AE56" s="759"/>
      <c r="AF56" s="760"/>
      <c r="AG56" s="736"/>
      <c r="AH56" s="705"/>
      <c r="AI56" s="705"/>
      <c r="AJ56" s="705"/>
      <c r="AK56" s="705"/>
      <c r="AL56" s="705"/>
      <c r="AM56" s="706"/>
      <c r="AN56" s="736"/>
      <c r="AO56" s="818"/>
      <c r="AP56" s="818"/>
      <c r="AQ56" s="818"/>
      <c r="AR56" s="818"/>
      <c r="AS56" s="818"/>
      <c r="AT56" s="818"/>
      <c r="AU56" s="874"/>
      <c r="AV56" s="335"/>
      <c r="AW56" s="335"/>
      <c r="AX56" s="335"/>
      <c r="AY56" s="335"/>
      <c r="AZ56" s="875"/>
      <c r="BB56" s="985"/>
      <c r="BC56" s="986"/>
      <c r="BD56" s="993"/>
      <c r="BE56" s="994"/>
      <c r="BF56" s="1002"/>
      <c r="BG56" s="1003"/>
      <c r="BH56" s="1003"/>
      <c r="BI56" s="1003"/>
      <c r="BJ56" s="1003"/>
      <c r="BK56" s="1003"/>
      <c r="BL56" s="1004"/>
      <c r="BM56" s="849"/>
      <c r="BN56" s="850"/>
      <c r="BO56" s="850"/>
      <c r="BP56" s="850"/>
      <c r="BQ56" s="850"/>
      <c r="BR56" s="851"/>
      <c r="BS56" s="718"/>
      <c r="BT56" s="718"/>
      <c r="BU56" s="718"/>
      <c r="BV56" s="718"/>
      <c r="BW56" s="718"/>
      <c r="BX56" s="718"/>
      <c r="BY56" s="719"/>
      <c r="CA56" s="776" t="s">
        <v>448</v>
      </c>
      <c r="CB56" s="777"/>
      <c r="CC56" s="777"/>
      <c r="CD56" s="777"/>
      <c r="CE56" s="777" t="s">
        <v>408</v>
      </c>
      <c r="CF56" s="777"/>
      <c r="CG56" s="777"/>
      <c r="CH56" s="777"/>
      <c r="CI56" s="777"/>
      <c r="CJ56" s="777"/>
      <c r="CK56" s="777"/>
      <c r="CL56" s="777" t="s">
        <v>30</v>
      </c>
      <c r="CM56" s="777"/>
      <c r="CN56" s="777"/>
      <c r="CO56" s="777"/>
      <c r="CP56" s="777"/>
      <c r="CQ56" s="777"/>
      <c r="CR56" s="698" t="s">
        <v>193</v>
      </c>
      <c r="CS56" s="599"/>
      <c r="CT56" s="599"/>
      <c r="CU56" s="599"/>
      <c r="CV56" s="599"/>
      <c r="CW56" s="599"/>
      <c r="CX56" s="600"/>
    </row>
    <row r="57" spans="2:102" ht="10.5" customHeight="1" x14ac:dyDescent="0.15">
      <c r="B57" s="960" t="s">
        <v>219</v>
      </c>
      <c r="C57" s="961"/>
      <c r="D57" s="708" t="s">
        <v>555</v>
      </c>
      <c r="E57" s="708"/>
      <c r="F57" s="745" t="s">
        <v>36</v>
      </c>
      <c r="G57" s="745"/>
      <c r="H57" s="745"/>
      <c r="I57" s="745"/>
      <c r="J57" s="745"/>
      <c r="K57" s="745"/>
      <c r="L57" s="745"/>
      <c r="M57" s="745"/>
      <c r="N57" s="745"/>
      <c r="O57" s="745"/>
      <c r="P57" s="705"/>
      <c r="Q57" s="705"/>
      <c r="R57" s="705"/>
      <c r="S57" s="705"/>
      <c r="T57" s="706"/>
      <c r="U57" s="756"/>
      <c r="V57" s="705"/>
      <c r="W57" s="705"/>
      <c r="X57" s="705"/>
      <c r="Y57" s="705"/>
      <c r="Z57" s="706"/>
      <c r="AA57" s="796"/>
      <c r="AB57" s="759">
        <f>ROUNDDOWN(P57*V57/10,0)</f>
        <v>0</v>
      </c>
      <c r="AC57" s="759"/>
      <c r="AD57" s="759"/>
      <c r="AE57" s="759"/>
      <c r="AF57" s="760"/>
      <c r="AG57" s="736">
        <f>AA57</f>
        <v>0</v>
      </c>
      <c r="AH57" s="705">
        <f>AB57</f>
        <v>0</v>
      </c>
      <c r="AI57" s="705"/>
      <c r="AJ57" s="705"/>
      <c r="AK57" s="705"/>
      <c r="AL57" s="705"/>
      <c r="AM57" s="706"/>
      <c r="AN57" s="736">
        <f>AG57</f>
        <v>0</v>
      </c>
      <c r="AO57" s="818"/>
      <c r="AP57" s="818"/>
      <c r="AQ57" s="818"/>
      <c r="AR57" s="818"/>
      <c r="AS57" s="818"/>
      <c r="AT57" s="818"/>
      <c r="AU57" s="874">
        <f>ROUNDDOWN(AH57*AO57/1000,0)</f>
        <v>0</v>
      </c>
      <c r="AV57" s="335"/>
      <c r="AW57" s="335"/>
      <c r="AX57" s="335"/>
      <c r="AY57" s="335"/>
      <c r="AZ57" s="875"/>
      <c r="BB57" s="985"/>
      <c r="BC57" s="986"/>
      <c r="BD57" s="993"/>
      <c r="BE57" s="994"/>
      <c r="BF57" s="999"/>
      <c r="BG57" s="1000"/>
      <c r="BH57" s="1000"/>
      <c r="BI57" s="1000"/>
      <c r="BJ57" s="1000"/>
      <c r="BK57" s="1000"/>
      <c r="BL57" s="1001"/>
      <c r="BM57" s="846"/>
      <c r="BN57" s="847"/>
      <c r="BO57" s="847"/>
      <c r="BP57" s="847"/>
      <c r="BQ57" s="847"/>
      <c r="BR57" s="848"/>
      <c r="BS57" s="718"/>
      <c r="BT57" s="718"/>
      <c r="BU57" s="718"/>
      <c r="BV57" s="718"/>
      <c r="BW57" s="718"/>
      <c r="BX57" s="718"/>
      <c r="BY57" s="719"/>
      <c r="CA57" s="776"/>
      <c r="CB57" s="777"/>
      <c r="CC57" s="777"/>
      <c r="CD57" s="777"/>
      <c r="CE57" s="777"/>
      <c r="CF57" s="777"/>
      <c r="CG57" s="777"/>
      <c r="CH57" s="777"/>
      <c r="CI57" s="777"/>
      <c r="CJ57" s="777"/>
      <c r="CK57" s="777"/>
      <c r="CL57" s="777"/>
      <c r="CM57" s="777"/>
      <c r="CN57" s="777"/>
      <c r="CO57" s="777"/>
      <c r="CP57" s="777"/>
      <c r="CQ57" s="777"/>
      <c r="CR57" s="599"/>
      <c r="CS57" s="599"/>
      <c r="CT57" s="599"/>
      <c r="CU57" s="599"/>
      <c r="CV57" s="599"/>
      <c r="CW57" s="599"/>
      <c r="CX57" s="600"/>
    </row>
    <row r="58" spans="2:102" ht="10.5" customHeight="1" x14ac:dyDescent="0.15">
      <c r="B58" s="962"/>
      <c r="C58" s="963"/>
      <c r="D58" s="936"/>
      <c r="E58" s="936"/>
      <c r="F58" s="952"/>
      <c r="G58" s="952"/>
      <c r="H58" s="952"/>
      <c r="I58" s="952"/>
      <c r="J58" s="952"/>
      <c r="K58" s="952"/>
      <c r="L58" s="952"/>
      <c r="M58" s="952"/>
      <c r="N58" s="952"/>
      <c r="O58" s="952"/>
      <c r="P58" s="895"/>
      <c r="Q58" s="895"/>
      <c r="R58" s="895"/>
      <c r="S58" s="895"/>
      <c r="T58" s="896"/>
      <c r="U58" s="941"/>
      <c r="V58" s="895"/>
      <c r="W58" s="895"/>
      <c r="X58" s="895"/>
      <c r="Y58" s="895"/>
      <c r="Z58" s="896"/>
      <c r="AA58" s="899"/>
      <c r="AB58" s="904"/>
      <c r="AC58" s="904"/>
      <c r="AD58" s="904"/>
      <c r="AE58" s="904"/>
      <c r="AF58" s="905"/>
      <c r="AG58" s="894"/>
      <c r="AH58" s="895"/>
      <c r="AI58" s="895"/>
      <c r="AJ58" s="895"/>
      <c r="AK58" s="895"/>
      <c r="AL58" s="895"/>
      <c r="AM58" s="896"/>
      <c r="AN58" s="894"/>
      <c r="AO58" s="820"/>
      <c r="AP58" s="820"/>
      <c r="AQ58" s="820"/>
      <c r="AR58" s="820"/>
      <c r="AS58" s="820"/>
      <c r="AT58" s="820"/>
      <c r="AU58" s="876"/>
      <c r="AV58" s="877"/>
      <c r="AW58" s="877"/>
      <c r="AX58" s="877"/>
      <c r="AY58" s="877"/>
      <c r="AZ58" s="878"/>
      <c r="BB58" s="985"/>
      <c r="BC58" s="986"/>
      <c r="BD58" s="993"/>
      <c r="BE58" s="994"/>
      <c r="BF58" s="1002"/>
      <c r="BG58" s="1003"/>
      <c r="BH58" s="1003"/>
      <c r="BI58" s="1003"/>
      <c r="BJ58" s="1003"/>
      <c r="BK58" s="1003"/>
      <c r="BL58" s="1004"/>
      <c r="BM58" s="849"/>
      <c r="BN58" s="850"/>
      <c r="BO58" s="850"/>
      <c r="BP58" s="850"/>
      <c r="BQ58" s="850"/>
      <c r="BR58" s="851"/>
      <c r="BS58" s="718"/>
      <c r="BT58" s="718"/>
      <c r="BU58" s="718"/>
      <c r="BV58" s="718"/>
      <c r="BW58" s="718"/>
      <c r="BX58" s="718"/>
      <c r="BY58" s="719"/>
      <c r="CA58" s="776"/>
      <c r="CB58" s="777"/>
      <c r="CC58" s="777"/>
      <c r="CD58" s="777"/>
      <c r="CE58" s="777"/>
      <c r="CF58" s="777"/>
      <c r="CG58" s="777"/>
      <c r="CH58" s="777"/>
      <c r="CI58" s="777"/>
      <c r="CJ58" s="777"/>
      <c r="CK58" s="777"/>
      <c r="CL58" s="777"/>
      <c r="CM58" s="777"/>
      <c r="CN58" s="777"/>
      <c r="CO58" s="777"/>
      <c r="CP58" s="777"/>
      <c r="CQ58" s="777"/>
      <c r="CR58" s="599"/>
      <c r="CS58" s="599"/>
      <c r="CT58" s="599"/>
      <c r="CU58" s="599"/>
      <c r="CV58" s="599"/>
      <c r="CW58" s="599"/>
      <c r="CX58" s="600"/>
    </row>
    <row r="59" spans="2:102" ht="10.5" customHeight="1" x14ac:dyDescent="0.15">
      <c r="B59" s="962"/>
      <c r="C59" s="963"/>
      <c r="D59" s="707"/>
      <c r="E59" s="707"/>
      <c r="F59" s="744" t="s">
        <v>457</v>
      </c>
      <c r="G59" s="744"/>
      <c r="H59" s="744"/>
      <c r="I59" s="744"/>
      <c r="J59" s="744"/>
      <c r="K59" s="744"/>
      <c r="L59" s="744"/>
      <c r="M59" s="744"/>
      <c r="N59" s="744"/>
      <c r="O59" s="744"/>
      <c r="P59" s="757">
        <f>SUM(P55:T58)</f>
        <v>0</v>
      </c>
      <c r="Q59" s="757"/>
      <c r="R59" s="757"/>
      <c r="S59" s="757"/>
      <c r="T59" s="758"/>
      <c r="U59" s="969"/>
      <c r="V59" s="757">
        <f>SUM(V55:Z58)</f>
        <v>0</v>
      </c>
      <c r="W59" s="757"/>
      <c r="X59" s="757"/>
      <c r="Y59" s="757"/>
      <c r="Z59" s="758"/>
      <c r="AA59" s="900"/>
      <c r="AB59" s="757">
        <f>SUM(AB55:AF58)</f>
        <v>0</v>
      </c>
      <c r="AC59" s="757"/>
      <c r="AD59" s="757"/>
      <c r="AE59" s="757"/>
      <c r="AF59" s="758"/>
      <c r="AG59" s="735">
        <f>AA59</f>
        <v>0</v>
      </c>
      <c r="AH59" s="757">
        <f>SUM(AH55:AM58)</f>
        <v>0</v>
      </c>
      <c r="AI59" s="757"/>
      <c r="AJ59" s="757"/>
      <c r="AK59" s="757"/>
      <c r="AL59" s="757"/>
      <c r="AM59" s="758"/>
      <c r="AN59" s="735">
        <f>AG59</f>
        <v>0</v>
      </c>
      <c r="AO59" s="889"/>
      <c r="AP59" s="889"/>
      <c r="AQ59" s="889"/>
      <c r="AR59" s="889"/>
      <c r="AS59" s="889"/>
      <c r="AT59" s="890"/>
      <c r="AU59" s="880" t="s">
        <v>350</v>
      </c>
      <c r="AV59" s="881"/>
      <c r="AW59" s="884">
        <f>SUM(AU55:AZ58)</f>
        <v>0</v>
      </c>
      <c r="AX59" s="884"/>
      <c r="AY59" s="884"/>
      <c r="AZ59" s="885"/>
      <c r="BB59" s="985"/>
      <c r="BC59" s="986"/>
      <c r="BD59" s="993"/>
      <c r="BE59" s="994"/>
      <c r="BF59" s="999" t="s">
        <v>701</v>
      </c>
      <c r="BG59" s="1000"/>
      <c r="BH59" s="1000"/>
      <c r="BI59" s="1000"/>
      <c r="BJ59" s="1000"/>
      <c r="BK59" s="1000"/>
      <c r="BL59" s="1001"/>
      <c r="BM59" s="846">
        <f>'１ページ'!CO1/10*40</f>
        <v>0</v>
      </c>
      <c r="BN59" s="847"/>
      <c r="BO59" s="847"/>
      <c r="BP59" s="847"/>
      <c r="BQ59" s="847"/>
      <c r="BR59" s="848"/>
      <c r="BS59" s="718"/>
      <c r="BT59" s="718"/>
      <c r="BU59" s="718"/>
      <c r="BV59" s="718"/>
      <c r="BW59" s="718"/>
      <c r="BX59" s="718"/>
      <c r="BY59" s="719"/>
      <c r="CA59" s="681" t="s">
        <v>232</v>
      </c>
      <c r="CB59" s="682"/>
      <c r="CC59" s="682"/>
      <c r="CD59" s="682"/>
      <c r="CE59" s="676">
        <f>AH59</f>
        <v>0</v>
      </c>
      <c r="CF59" s="676"/>
      <c r="CG59" s="676"/>
      <c r="CH59" s="676"/>
      <c r="CI59" s="676"/>
      <c r="CJ59" s="676"/>
      <c r="CK59" s="676"/>
      <c r="CL59" s="661">
        <v>8</v>
      </c>
      <c r="CM59" s="662"/>
      <c r="CN59" s="662"/>
      <c r="CO59" s="662"/>
      <c r="CP59" s="662"/>
      <c r="CQ59" s="663"/>
      <c r="CR59" s="409">
        <f>CE59*CL59</f>
        <v>0</v>
      </c>
      <c r="CS59" s="409"/>
      <c r="CT59" s="409"/>
      <c r="CU59" s="409"/>
      <c r="CV59" s="409"/>
      <c r="CW59" s="409"/>
      <c r="CX59" s="667"/>
    </row>
    <row r="60" spans="2:102" ht="10.5" customHeight="1" x14ac:dyDescent="0.15">
      <c r="B60" s="962"/>
      <c r="C60" s="963"/>
      <c r="D60" s="937"/>
      <c r="E60" s="937"/>
      <c r="F60" s="938"/>
      <c r="G60" s="938"/>
      <c r="H60" s="938"/>
      <c r="I60" s="938"/>
      <c r="J60" s="938"/>
      <c r="K60" s="938"/>
      <c r="L60" s="938"/>
      <c r="M60" s="938"/>
      <c r="N60" s="938"/>
      <c r="O60" s="938"/>
      <c r="P60" s="902"/>
      <c r="Q60" s="902"/>
      <c r="R60" s="902"/>
      <c r="S60" s="902"/>
      <c r="T60" s="903"/>
      <c r="U60" s="970"/>
      <c r="V60" s="902"/>
      <c r="W60" s="902"/>
      <c r="X60" s="902"/>
      <c r="Y60" s="902"/>
      <c r="Z60" s="903"/>
      <c r="AA60" s="901"/>
      <c r="AB60" s="902"/>
      <c r="AC60" s="902"/>
      <c r="AD60" s="902"/>
      <c r="AE60" s="902"/>
      <c r="AF60" s="903"/>
      <c r="AG60" s="898"/>
      <c r="AH60" s="902"/>
      <c r="AI60" s="902"/>
      <c r="AJ60" s="902"/>
      <c r="AK60" s="902"/>
      <c r="AL60" s="902"/>
      <c r="AM60" s="903"/>
      <c r="AN60" s="898"/>
      <c r="AO60" s="891"/>
      <c r="AP60" s="891"/>
      <c r="AQ60" s="891"/>
      <c r="AR60" s="891"/>
      <c r="AS60" s="891"/>
      <c r="AT60" s="892"/>
      <c r="AU60" s="882"/>
      <c r="AV60" s="883"/>
      <c r="AW60" s="886"/>
      <c r="AX60" s="886"/>
      <c r="AY60" s="886"/>
      <c r="AZ60" s="887"/>
      <c r="BB60" s="985"/>
      <c r="BC60" s="986"/>
      <c r="BD60" s="997"/>
      <c r="BE60" s="998"/>
      <c r="BF60" s="1005"/>
      <c r="BG60" s="1006"/>
      <c r="BH60" s="1006"/>
      <c r="BI60" s="1006"/>
      <c r="BJ60" s="1006"/>
      <c r="BK60" s="1006"/>
      <c r="BL60" s="1007"/>
      <c r="BM60" s="861"/>
      <c r="BN60" s="862"/>
      <c r="BO60" s="862"/>
      <c r="BP60" s="862"/>
      <c r="BQ60" s="862"/>
      <c r="BR60" s="863"/>
      <c r="BS60" s="720"/>
      <c r="BT60" s="720"/>
      <c r="BU60" s="720"/>
      <c r="BV60" s="720"/>
      <c r="BW60" s="720"/>
      <c r="BX60" s="720"/>
      <c r="BY60" s="721"/>
      <c r="CA60" s="683"/>
      <c r="CB60" s="684"/>
      <c r="CC60" s="684"/>
      <c r="CD60" s="684"/>
      <c r="CE60" s="677"/>
      <c r="CF60" s="677"/>
      <c r="CG60" s="677"/>
      <c r="CH60" s="677"/>
      <c r="CI60" s="677"/>
      <c r="CJ60" s="677"/>
      <c r="CK60" s="677"/>
      <c r="CL60" s="661"/>
      <c r="CM60" s="662"/>
      <c r="CN60" s="662"/>
      <c r="CO60" s="662"/>
      <c r="CP60" s="662"/>
      <c r="CQ60" s="663"/>
      <c r="CR60" s="411"/>
      <c r="CS60" s="411"/>
      <c r="CT60" s="411"/>
      <c r="CU60" s="411"/>
      <c r="CV60" s="411"/>
      <c r="CW60" s="411"/>
      <c r="CX60" s="656"/>
    </row>
    <row r="61" spans="2:102" ht="10.5" customHeight="1" x14ac:dyDescent="0.15">
      <c r="B61" s="956" t="s">
        <v>556</v>
      </c>
      <c r="C61" s="957"/>
      <c r="D61" s="967" t="s">
        <v>540</v>
      </c>
      <c r="E61" s="967"/>
      <c r="F61" s="964"/>
      <c r="G61" s="965"/>
      <c r="H61" s="966"/>
      <c r="I61" s="966"/>
      <c r="J61" s="966"/>
      <c r="K61" s="966"/>
      <c r="L61" s="966"/>
      <c r="M61" s="966"/>
      <c r="N61" s="1036"/>
      <c r="O61" s="1037"/>
      <c r="P61" s="1011"/>
      <c r="Q61" s="1011"/>
      <c r="R61" s="1011"/>
      <c r="S61" s="1011"/>
      <c r="T61" s="1012"/>
      <c r="U61" s="965"/>
      <c r="V61" s="1011"/>
      <c r="W61" s="1011"/>
      <c r="X61" s="1011"/>
      <c r="Y61" s="1011"/>
      <c r="Z61" s="1012"/>
      <c r="AA61" s="1013"/>
      <c r="AB61" s="1039">
        <f>IF(N61&gt;0,ROUNDDOWN(N61*P61*V61/10,0),ROUNDDOWN(P61*V61/10,0))</f>
        <v>0</v>
      </c>
      <c r="AC61" s="1039"/>
      <c r="AD61" s="1039"/>
      <c r="AE61" s="1039"/>
      <c r="AF61" s="1040"/>
      <c r="AG61" s="897">
        <f>AA61</f>
        <v>0</v>
      </c>
      <c r="AH61" s="1011">
        <f>AB61</f>
        <v>0</v>
      </c>
      <c r="AI61" s="1011"/>
      <c r="AJ61" s="1011"/>
      <c r="AK61" s="1011"/>
      <c r="AL61" s="1011"/>
      <c r="AM61" s="1012"/>
      <c r="AN61" s="897">
        <f>AG61</f>
        <v>0</v>
      </c>
      <c r="AO61" s="893"/>
      <c r="AP61" s="893"/>
      <c r="AQ61" s="893"/>
      <c r="AR61" s="893"/>
      <c r="AS61" s="893"/>
      <c r="AT61" s="893"/>
      <c r="AU61" s="1008">
        <f>ROUNDDOWN(AH61*AO61/1000,0)</f>
        <v>0</v>
      </c>
      <c r="AV61" s="1009"/>
      <c r="AW61" s="1009"/>
      <c r="AX61" s="1009"/>
      <c r="AY61" s="1009"/>
      <c r="AZ61" s="1010"/>
      <c r="BB61" s="985"/>
      <c r="BC61" s="986"/>
      <c r="BD61" s="747" t="s">
        <v>580</v>
      </c>
      <c r="BE61" s="747"/>
      <c r="BF61" s="778" t="s">
        <v>239</v>
      </c>
      <c r="BG61" s="778"/>
      <c r="BH61" s="778"/>
      <c r="BI61" s="778"/>
      <c r="BJ61" s="778"/>
      <c r="BK61" s="778"/>
      <c r="BL61" s="778"/>
      <c r="BM61" s="766"/>
      <c r="BN61" s="767"/>
      <c r="BO61" s="767"/>
      <c r="BP61" s="767"/>
      <c r="BQ61" s="767"/>
      <c r="BR61" s="768"/>
      <c r="BS61" s="741"/>
      <c r="BT61" s="741"/>
      <c r="BU61" s="741"/>
      <c r="BV61" s="741"/>
      <c r="BW61" s="741"/>
      <c r="BX61" s="741"/>
      <c r="BY61" s="742"/>
      <c r="CA61" s="683"/>
      <c r="CB61" s="684"/>
      <c r="CC61" s="684"/>
      <c r="CD61" s="684"/>
      <c r="CE61" s="677"/>
      <c r="CF61" s="677"/>
      <c r="CG61" s="677"/>
      <c r="CH61" s="677"/>
      <c r="CI61" s="677"/>
      <c r="CJ61" s="677"/>
      <c r="CK61" s="677"/>
      <c r="CL61" s="664"/>
      <c r="CM61" s="665"/>
      <c r="CN61" s="665"/>
      <c r="CO61" s="665"/>
      <c r="CP61" s="665"/>
      <c r="CQ61" s="666"/>
      <c r="CR61" s="411"/>
      <c r="CS61" s="411"/>
      <c r="CT61" s="411"/>
      <c r="CU61" s="411"/>
      <c r="CV61" s="411"/>
      <c r="CW61" s="411"/>
      <c r="CX61" s="656"/>
    </row>
    <row r="62" spans="2:102" ht="10.5" customHeight="1" x14ac:dyDescent="0.15">
      <c r="B62" s="752"/>
      <c r="C62" s="753"/>
      <c r="D62" s="708"/>
      <c r="E62" s="708"/>
      <c r="F62" s="939"/>
      <c r="G62" s="756"/>
      <c r="H62" s="942"/>
      <c r="I62" s="942"/>
      <c r="J62" s="942"/>
      <c r="K62" s="942"/>
      <c r="L62" s="942"/>
      <c r="M62" s="942"/>
      <c r="N62" s="943"/>
      <c r="O62" s="944"/>
      <c r="P62" s="705"/>
      <c r="Q62" s="705"/>
      <c r="R62" s="705"/>
      <c r="S62" s="705"/>
      <c r="T62" s="706"/>
      <c r="U62" s="756"/>
      <c r="V62" s="705"/>
      <c r="W62" s="705"/>
      <c r="X62" s="705"/>
      <c r="Y62" s="705"/>
      <c r="Z62" s="706"/>
      <c r="AA62" s="796"/>
      <c r="AB62" s="759"/>
      <c r="AC62" s="759"/>
      <c r="AD62" s="759"/>
      <c r="AE62" s="759"/>
      <c r="AF62" s="760"/>
      <c r="AG62" s="736"/>
      <c r="AH62" s="705"/>
      <c r="AI62" s="705"/>
      <c r="AJ62" s="705"/>
      <c r="AK62" s="705"/>
      <c r="AL62" s="705"/>
      <c r="AM62" s="706"/>
      <c r="AN62" s="736"/>
      <c r="AO62" s="818"/>
      <c r="AP62" s="818"/>
      <c r="AQ62" s="818"/>
      <c r="AR62" s="818"/>
      <c r="AS62" s="818"/>
      <c r="AT62" s="818"/>
      <c r="AU62" s="874"/>
      <c r="AV62" s="335"/>
      <c r="AW62" s="335"/>
      <c r="AX62" s="335"/>
      <c r="AY62" s="335"/>
      <c r="AZ62" s="875"/>
      <c r="BB62" s="985"/>
      <c r="BC62" s="986"/>
      <c r="BD62" s="732"/>
      <c r="BE62" s="732"/>
      <c r="BF62" s="687"/>
      <c r="BG62" s="687"/>
      <c r="BH62" s="687"/>
      <c r="BI62" s="687"/>
      <c r="BJ62" s="687"/>
      <c r="BK62" s="687"/>
      <c r="BL62" s="687"/>
      <c r="BM62" s="715"/>
      <c r="BN62" s="716"/>
      <c r="BO62" s="716"/>
      <c r="BP62" s="716"/>
      <c r="BQ62" s="716"/>
      <c r="BR62" s="717"/>
      <c r="BS62" s="691"/>
      <c r="BT62" s="691"/>
      <c r="BU62" s="691"/>
      <c r="BV62" s="691"/>
      <c r="BW62" s="691"/>
      <c r="BX62" s="691"/>
      <c r="BY62" s="692"/>
      <c r="CA62" s="683" t="s">
        <v>458</v>
      </c>
      <c r="CB62" s="684"/>
      <c r="CC62" s="684"/>
      <c r="CD62" s="684"/>
      <c r="CE62" s="677"/>
      <c r="CF62" s="677"/>
      <c r="CG62" s="677"/>
      <c r="CH62" s="677"/>
      <c r="CI62" s="677"/>
      <c r="CJ62" s="677"/>
      <c r="CK62" s="677"/>
      <c r="CL62" s="658">
        <v>10</v>
      </c>
      <c r="CM62" s="659"/>
      <c r="CN62" s="659"/>
      <c r="CO62" s="659"/>
      <c r="CP62" s="659"/>
      <c r="CQ62" s="660"/>
      <c r="CR62" s="409">
        <f>CE62*CL62</f>
        <v>0</v>
      </c>
      <c r="CS62" s="409"/>
      <c r="CT62" s="409"/>
      <c r="CU62" s="409"/>
      <c r="CV62" s="409"/>
      <c r="CW62" s="409"/>
      <c r="CX62" s="667"/>
    </row>
    <row r="63" spans="2:102" ht="10.5" customHeight="1" x14ac:dyDescent="0.15">
      <c r="B63" s="934" t="s">
        <v>220</v>
      </c>
      <c r="C63" s="935"/>
      <c r="D63" s="708" t="s">
        <v>557</v>
      </c>
      <c r="E63" s="708"/>
      <c r="F63" s="939"/>
      <c r="G63" s="756"/>
      <c r="H63" s="942"/>
      <c r="I63" s="942"/>
      <c r="J63" s="942"/>
      <c r="K63" s="942"/>
      <c r="L63" s="942"/>
      <c r="M63" s="942"/>
      <c r="N63" s="943"/>
      <c r="O63" s="944"/>
      <c r="P63" s="705"/>
      <c r="Q63" s="705"/>
      <c r="R63" s="705"/>
      <c r="S63" s="705"/>
      <c r="T63" s="706"/>
      <c r="U63" s="756"/>
      <c r="V63" s="705"/>
      <c r="W63" s="705"/>
      <c r="X63" s="705"/>
      <c r="Y63" s="705"/>
      <c r="Z63" s="706"/>
      <c r="AA63" s="796"/>
      <c r="AB63" s="759">
        <f>IF(N63&gt;0,ROUNDDOWN(N63*P63*V63/10,0),ROUNDDOWN(P63*V63/10,0))</f>
        <v>0</v>
      </c>
      <c r="AC63" s="759"/>
      <c r="AD63" s="759"/>
      <c r="AE63" s="759"/>
      <c r="AF63" s="760"/>
      <c r="AG63" s="736">
        <f>AA63</f>
        <v>0</v>
      </c>
      <c r="AH63" s="705">
        <f>AB63</f>
        <v>0</v>
      </c>
      <c r="AI63" s="705"/>
      <c r="AJ63" s="705"/>
      <c r="AK63" s="705"/>
      <c r="AL63" s="705"/>
      <c r="AM63" s="706"/>
      <c r="AN63" s="736">
        <f>AG63</f>
        <v>0</v>
      </c>
      <c r="AO63" s="818"/>
      <c r="AP63" s="818"/>
      <c r="AQ63" s="818"/>
      <c r="AR63" s="818"/>
      <c r="AS63" s="818"/>
      <c r="AT63" s="818"/>
      <c r="AU63" s="874">
        <f>ROUNDDOWN(AH63*AO63/1000,0)</f>
        <v>0</v>
      </c>
      <c r="AV63" s="335"/>
      <c r="AW63" s="335"/>
      <c r="AX63" s="335"/>
      <c r="AY63" s="335"/>
      <c r="AZ63" s="875"/>
      <c r="BB63" s="985"/>
      <c r="BC63" s="986"/>
      <c r="BD63" s="732" t="s">
        <v>581</v>
      </c>
      <c r="BE63" s="732"/>
      <c r="BF63" s="687" t="s">
        <v>240</v>
      </c>
      <c r="BG63" s="687"/>
      <c r="BH63" s="687"/>
      <c r="BI63" s="687"/>
      <c r="BJ63" s="687"/>
      <c r="BK63" s="687"/>
      <c r="BL63" s="687"/>
      <c r="BM63" s="715"/>
      <c r="BN63" s="716"/>
      <c r="BO63" s="716"/>
      <c r="BP63" s="716"/>
      <c r="BQ63" s="716"/>
      <c r="BR63" s="717"/>
      <c r="BS63" s="691"/>
      <c r="BT63" s="691"/>
      <c r="BU63" s="691"/>
      <c r="BV63" s="691"/>
      <c r="BW63" s="691"/>
      <c r="BX63" s="691"/>
      <c r="BY63" s="692"/>
      <c r="CA63" s="683"/>
      <c r="CB63" s="684"/>
      <c r="CC63" s="684"/>
      <c r="CD63" s="684"/>
      <c r="CE63" s="677"/>
      <c r="CF63" s="677"/>
      <c r="CG63" s="677"/>
      <c r="CH63" s="677"/>
      <c r="CI63" s="677"/>
      <c r="CJ63" s="677"/>
      <c r="CK63" s="677"/>
      <c r="CL63" s="661"/>
      <c r="CM63" s="662"/>
      <c r="CN63" s="662"/>
      <c r="CO63" s="662"/>
      <c r="CP63" s="662"/>
      <c r="CQ63" s="663"/>
      <c r="CR63" s="411"/>
      <c r="CS63" s="411"/>
      <c r="CT63" s="411"/>
      <c r="CU63" s="411"/>
      <c r="CV63" s="411"/>
      <c r="CW63" s="411"/>
      <c r="CX63" s="656"/>
    </row>
    <row r="64" spans="2:102" ht="10.5" customHeight="1" x14ac:dyDescent="0.15">
      <c r="B64" s="934"/>
      <c r="C64" s="935"/>
      <c r="D64" s="708"/>
      <c r="E64" s="708"/>
      <c r="F64" s="939"/>
      <c r="G64" s="756"/>
      <c r="H64" s="942"/>
      <c r="I64" s="942"/>
      <c r="J64" s="942"/>
      <c r="K64" s="942"/>
      <c r="L64" s="942"/>
      <c r="M64" s="942"/>
      <c r="N64" s="943"/>
      <c r="O64" s="944"/>
      <c r="P64" s="705"/>
      <c r="Q64" s="705"/>
      <c r="R64" s="705"/>
      <c r="S64" s="705"/>
      <c r="T64" s="706"/>
      <c r="U64" s="756"/>
      <c r="V64" s="705"/>
      <c r="W64" s="705"/>
      <c r="X64" s="705"/>
      <c r="Y64" s="705"/>
      <c r="Z64" s="706"/>
      <c r="AA64" s="796"/>
      <c r="AB64" s="759"/>
      <c r="AC64" s="759"/>
      <c r="AD64" s="759"/>
      <c r="AE64" s="759"/>
      <c r="AF64" s="760"/>
      <c r="AG64" s="736"/>
      <c r="AH64" s="705"/>
      <c r="AI64" s="705"/>
      <c r="AJ64" s="705"/>
      <c r="AK64" s="705"/>
      <c r="AL64" s="705"/>
      <c r="AM64" s="706"/>
      <c r="AN64" s="736"/>
      <c r="AO64" s="818"/>
      <c r="AP64" s="818"/>
      <c r="AQ64" s="818"/>
      <c r="AR64" s="818"/>
      <c r="AS64" s="818"/>
      <c r="AT64" s="818"/>
      <c r="AU64" s="874"/>
      <c r="AV64" s="335"/>
      <c r="AW64" s="335"/>
      <c r="AX64" s="335"/>
      <c r="AY64" s="335"/>
      <c r="AZ64" s="875"/>
      <c r="BB64" s="985"/>
      <c r="BC64" s="986"/>
      <c r="BD64" s="732"/>
      <c r="BE64" s="732"/>
      <c r="BF64" s="687"/>
      <c r="BG64" s="687"/>
      <c r="BH64" s="687"/>
      <c r="BI64" s="687"/>
      <c r="BJ64" s="687"/>
      <c r="BK64" s="687"/>
      <c r="BL64" s="687"/>
      <c r="BM64" s="715"/>
      <c r="BN64" s="716"/>
      <c r="BO64" s="716"/>
      <c r="BP64" s="716"/>
      <c r="BQ64" s="716"/>
      <c r="BR64" s="717"/>
      <c r="BS64" s="691"/>
      <c r="BT64" s="691"/>
      <c r="BU64" s="691"/>
      <c r="BV64" s="691"/>
      <c r="BW64" s="691"/>
      <c r="BX64" s="691"/>
      <c r="BY64" s="692"/>
      <c r="CA64" s="683"/>
      <c r="CB64" s="684"/>
      <c r="CC64" s="684"/>
      <c r="CD64" s="684"/>
      <c r="CE64" s="677"/>
      <c r="CF64" s="677"/>
      <c r="CG64" s="677"/>
      <c r="CH64" s="677"/>
      <c r="CI64" s="677"/>
      <c r="CJ64" s="677"/>
      <c r="CK64" s="677"/>
      <c r="CL64" s="664"/>
      <c r="CM64" s="665"/>
      <c r="CN64" s="665"/>
      <c r="CO64" s="665"/>
      <c r="CP64" s="665"/>
      <c r="CQ64" s="666"/>
      <c r="CR64" s="411"/>
      <c r="CS64" s="411"/>
      <c r="CT64" s="411"/>
      <c r="CU64" s="411"/>
      <c r="CV64" s="411"/>
      <c r="CW64" s="411"/>
      <c r="CX64" s="656"/>
    </row>
    <row r="65" spans="2:102" ht="10.5" customHeight="1" x14ac:dyDescent="0.15">
      <c r="B65" s="934"/>
      <c r="C65" s="935"/>
      <c r="D65" s="708" t="s">
        <v>557</v>
      </c>
      <c r="E65" s="708"/>
      <c r="F65" s="939"/>
      <c r="G65" s="756"/>
      <c r="H65" s="942"/>
      <c r="I65" s="942"/>
      <c r="J65" s="942"/>
      <c r="K65" s="942"/>
      <c r="L65" s="942"/>
      <c r="M65" s="942"/>
      <c r="N65" s="943"/>
      <c r="O65" s="944"/>
      <c r="P65" s="705"/>
      <c r="Q65" s="705"/>
      <c r="R65" s="705"/>
      <c r="S65" s="705"/>
      <c r="T65" s="706"/>
      <c r="U65" s="756"/>
      <c r="V65" s="705"/>
      <c r="W65" s="705"/>
      <c r="X65" s="705"/>
      <c r="Y65" s="705"/>
      <c r="Z65" s="706"/>
      <c r="AA65" s="796"/>
      <c r="AB65" s="759">
        <f>IF(N65&gt;0,ROUNDDOWN(N65*P65*V65/10,0),ROUNDDOWN(P65*V65/10,0))</f>
        <v>0</v>
      </c>
      <c r="AC65" s="759"/>
      <c r="AD65" s="759"/>
      <c r="AE65" s="759"/>
      <c r="AF65" s="760"/>
      <c r="AG65" s="736">
        <f>AA65</f>
        <v>0</v>
      </c>
      <c r="AH65" s="705">
        <f>AB65</f>
        <v>0</v>
      </c>
      <c r="AI65" s="705"/>
      <c r="AJ65" s="705"/>
      <c r="AK65" s="705"/>
      <c r="AL65" s="705"/>
      <c r="AM65" s="706"/>
      <c r="AN65" s="736">
        <f>AG65</f>
        <v>0</v>
      </c>
      <c r="AO65" s="818"/>
      <c r="AP65" s="818"/>
      <c r="AQ65" s="818"/>
      <c r="AR65" s="818"/>
      <c r="AS65" s="818"/>
      <c r="AT65" s="818"/>
      <c r="AU65" s="874">
        <f>ROUNDDOWN(AH65*AO65/1000,0)</f>
        <v>0</v>
      </c>
      <c r="AV65" s="335"/>
      <c r="AW65" s="335"/>
      <c r="AX65" s="335"/>
      <c r="AY65" s="335"/>
      <c r="AZ65" s="875"/>
      <c r="BB65" s="985"/>
      <c r="BC65" s="986"/>
      <c r="BD65" s="732" t="s">
        <v>582</v>
      </c>
      <c r="BE65" s="732"/>
      <c r="BF65" s="687" t="s">
        <v>241</v>
      </c>
      <c r="BG65" s="687"/>
      <c r="BH65" s="687"/>
      <c r="BI65" s="687"/>
      <c r="BJ65" s="687"/>
      <c r="BK65" s="687"/>
      <c r="BL65" s="687"/>
      <c r="BM65" s="715"/>
      <c r="BN65" s="716"/>
      <c r="BO65" s="716"/>
      <c r="BP65" s="716"/>
      <c r="BQ65" s="716"/>
      <c r="BR65" s="717"/>
      <c r="BS65" s="691"/>
      <c r="BT65" s="691"/>
      <c r="BU65" s="691"/>
      <c r="BV65" s="691"/>
      <c r="BW65" s="691"/>
      <c r="BX65" s="691"/>
      <c r="BY65" s="692"/>
      <c r="CA65" s="683" t="s">
        <v>233</v>
      </c>
      <c r="CB65" s="684"/>
      <c r="CC65" s="684"/>
      <c r="CD65" s="684"/>
      <c r="CE65" s="677"/>
      <c r="CF65" s="677"/>
      <c r="CG65" s="677"/>
      <c r="CH65" s="677"/>
      <c r="CI65" s="677"/>
      <c r="CJ65" s="677"/>
      <c r="CK65" s="677"/>
      <c r="CL65" s="658">
        <v>5</v>
      </c>
      <c r="CM65" s="659"/>
      <c r="CN65" s="659"/>
      <c r="CO65" s="659"/>
      <c r="CP65" s="659"/>
      <c r="CQ65" s="660"/>
      <c r="CR65" s="409">
        <f>CE65*CL65</f>
        <v>0</v>
      </c>
      <c r="CS65" s="409"/>
      <c r="CT65" s="409"/>
      <c r="CU65" s="409"/>
      <c r="CV65" s="409"/>
      <c r="CW65" s="409"/>
      <c r="CX65" s="667"/>
    </row>
    <row r="66" spans="2:102" ht="10.5" customHeight="1" x14ac:dyDescent="0.15">
      <c r="B66" s="934"/>
      <c r="C66" s="935"/>
      <c r="D66" s="708"/>
      <c r="E66" s="708"/>
      <c r="F66" s="939"/>
      <c r="G66" s="756"/>
      <c r="H66" s="942"/>
      <c r="I66" s="942"/>
      <c r="J66" s="942"/>
      <c r="K66" s="942"/>
      <c r="L66" s="942"/>
      <c r="M66" s="942"/>
      <c r="N66" s="943"/>
      <c r="O66" s="944"/>
      <c r="P66" s="705"/>
      <c r="Q66" s="705"/>
      <c r="R66" s="705"/>
      <c r="S66" s="705"/>
      <c r="T66" s="706"/>
      <c r="U66" s="756"/>
      <c r="V66" s="705"/>
      <c r="W66" s="705"/>
      <c r="X66" s="705"/>
      <c r="Y66" s="705"/>
      <c r="Z66" s="706"/>
      <c r="AA66" s="796"/>
      <c r="AB66" s="759"/>
      <c r="AC66" s="759"/>
      <c r="AD66" s="759"/>
      <c r="AE66" s="759"/>
      <c r="AF66" s="760"/>
      <c r="AG66" s="736"/>
      <c r="AH66" s="705"/>
      <c r="AI66" s="705"/>
      <c r="AJ66" s="705"/>
      <c r="AK66" s="705"/>
      <c r="AL66" s="705"/>
      <c r="AM66" s="706"/>
      <c r="AN66" s="736"/>
      <c r="AO66" s="818"/>
      <c r="AP66" s="818"/>
      <c r="AQ66" s="818"/>
      <c r="AR66" s="818"/>
      <c r="AS66" s="818"/>
      <c r="AT66" s="818"/>
      <c r="AU66" s="874"/>
      <c r="AV66" s="335"/>
      <c r="AW66" s="335"/>
      <c r="AX66" s="335"/>
      <c r="AY66" s="335"/>
      <c r="AZ66" s="875"/>
      <c r="BB66" s="985"/>
      <c r="BC66" s="986"/>
      <c r="BD66" s="732"/>
      <c r="BE66" s="732"/>
      <c r="BF66" s="687"/>
      <c r="BG66" s="687"/>
      <c r="BH66" s="687"/>
      <c r="BI66" s="687"/>
      <c r="BJ66" s="687"/>
      <c r="BK66" s="687"/>
      <c r="BL66" s="687"/>
      <c r="BM66" s="715"/>
      <c r="BN66" s="716"/>
      <c r="BO66" s="716"/>
      <c r="BP66" s="716"/>
      <c r="BQ66" s="716"/>
      <c r="BR66" s="717"/>
      <c r="BS66" s="691"/>
      <c r="BT66" s="691"/>
      <c r="BU66" s="691"/>
      <c r="BV66" s="691"/>
      <c r="BW66" s="691"/>
      <c r="BX66" s="691"/>
      <c r="BY66" s="692"/>
      <c r="CA66" s="683"/>
      <c r="CB66" s="684"/>
      <c r="CC66" s="684"/>
      <c r="CD66" s="684"/>
      <c r="CE66" s="677"/>
      <c r="CF66" s="677"/>
      <c r="CG66" s="677"/>
      <c r="CH66" s="677"/>
      <c r="CI66" s="677"/>
      <c r="CJ66" s="677"/>
      <c r="CK66" s="677"/>
      <c r="CL66" s="661"/>
      <c r="CM66" s="662"/>
      <c r="CN66" s="662"/>
      <c r="CO66" s="662"/>
      <c r="CP66" s="662"/>
      <c r="CQ66" s="663"/>
      <c r="CR66" s="411"/>
      <c r="CS66" s="411"/>
      <c r="CT66" s="411"/>
      <c r="CU66" s="411"/>
      <c r="CV66" s="411"/>
      <c r="CW66" s="411"/>
      <c r="CX66" s="656"/>
    </row>
    <row r="67" spans="2:102" ht="10.5" customHeight="1" x14ac:dyDescent="0.15">
      <c r="B67" s="934"/>
      <c r="C67" s="935"/>
      <c r="D67" s="708" t="s">
        <v>557</v>
      </c>
      <c r="E67" s="708"/>
      <c r="F67" s="939"/>
      <c r="G67" s="756"/>
      <c r="H67" s="942"/>
      <c r="I67" s="942"/>
      <c r="J67" s="942"/>
      <c r="K67" s="942"/>
      <c r="L67" s="942"/>
      <c r="M67" s="942"/>
      <c r="N67" s="943"/>
      <c r="O67" s="944"/>
      <c r="P67" s="705"/>
      <c r="Q67" s="705"/>
      <c r="R67" s="705"/>
      <c r="S67" s="705"/>
      <c r="T67" s="706"/>
      <c r="U67" s="756"/>
      <c r="V67" s="705"/>
      <c r="W67" s="705"/>
      <c r="X67" s="705"/>
      <c r="Y67" s="705"/>
      <c r="Z67" s="706"/>
      <c r="AA67" s="796"/>
      <c r="AB67" s="759">
        <f>IF(N67&gt;0,ROUNDDOWN(N67*P67*V67/10,0),ROUNDDOWN(P67*V67/10,0))</f>
        <v>0</v>
      </c>
      <c r="AC67" s="759"/>
      <c r="AD67" s="759"/>
      <c r="AE67" s="759"/>
      <c r="AF67" s="760"/>
      <c r="AG67" s="736">
        <f>AA67</f>
        <v>0</v>
      </c>
      <c r="AH67" s="705">
        <f>AB67</f>
        <v>0</v>
      </c>
      <c r="AI67" s="705"/>
      <c r="AJ67" s="705"/>
      <c r="AK67" s="705"/>
      <c r="AL67" s="705"/>
      <c r="AM67" s="706"/>
      <c r="AN67" s="736">
        <f>AG67</f>
        <v>0</v>
      </c>
      <c r="AO67" s="818"/>
      <c r="AP67" s="818"/>
      <c r="AQ67" s="818"/>
      <c r="AR67" s="818"/>
      <c r="AS67" s="818"/>
      <c r="AT67" s="818"/>
      <c r="AU67" s="874">
        <f>ROUNDDOWN(AH67*AO67/1000,0)</f>
        <v>0</v>
      </c>
      <c r="AV67" s="335"/>
      <c r="AW67" s="335"/>
      <c r="AX67" s="335"/>
      <c r="AY67" s="335"/>
      <c r="AZ67" s="875"/>
      <c r="BB67" s="985"/>
      <c r="BC67" s="986"/>
      <c r="BD67" s="732" t="s">
        <v>583</v>
      </c>
      <c r="BE67" s="732"/>
      <c r="BF67" s="687" t="s">
        <v>440</v>
      </c>
      <c r="BG67" s="687"/>
      <c r="BH67" s="687"/>
      <c r="BI67" s="687"/>
      <c r="BJ67" s="687"/>
      <c r="BK67" s="687"/>
      <c r="BL67" s="687"/>
      <c r="BM67" s="715"/>
      <c r="BN67" s="716"/>
      <c r="BO67" s="716"/>
      <c r="BP67" s="716"/>
      <c r="BQ67" s="716"/>
      <c r="BR67" s="717"/>
      <c r="BS67" s="691"/>
      <c r="BT67" s="691"/>
      <c r="BU67" s="691"/>
      <c r="BV67" s="691"/>
      <c r="BW67" s="691"/>
      <c r="BX67" s="691"/>
      <c r="BY67" s="692"/>
      <c r="CA67" s="683"/>
      <c r="CB67" s="684"/>
      <c r="CC67" s="684"/>
      <c r="CD67" s="684"/>
      <c r="CE67" s="677"/>
      <c r="CF67" s="677"/>
      <c r="CG67" s="677"/>
      <c r="CH67" s="677"/>
      <c r="CI67" s="677"/>
      <c r="CJ67" s="677"/>
      <c r="CK67" s="677"/>
      <c r="CL67" s="664"/>
      <c r="CM67" s="665"/>
      <c r="CN67" s="665"/>
      <c r="CO67" s="665"/>
      <c r="CP67" s="665"/>
      <c r="CQ67" s="666"/>
      <c r="CR67" s="411"/>
      <c r="CS67" s="411"/>
      <c r="CT67" s="411"/>
      <c r="CU67" s="411"/>
      <c r="CV67" s="411"/>
      <c r="CW67" s="411"/>
      <c r="CX67" s="656"/>
    </row>
    <row r="68" spans="2:102" ht="10.5" customHeight="1" x14ac:dyDescent="0.15">
      <c r="B68" s="934"/>
      <c r="C68" s="935"/>
      <c r="D68" s="708"/>
      <c r="E68" s="708"/>
      <c r="F68" s="939"/>
      <c r="G68" s="756"/>
      <c r="H68" s="942"/>
      <c r="I68" s="942"/>
      <c r="J68" s="942"/>
      <c r="K68" s="942"/>
      <c r="L68" s="942"/>
      <c r="M68" s="942"/>
      <c r="N68" s="943"/>
      <c r="O68" s="944"/>
      <c r="P68" s="705"/>
      <c r="Q68" s="705"/>
      <c r="R68" s="705"/>
      <c r="S68" s="705"/>
      <c r="T68" s="706"/>
      <c r="U68" s="756"/>
      <c r="V68" s="705"/>
      <c r="W68" s="705"/>
      <c r="X68" s="705"/>
      <c r="Y68" s="705"/>
      <c r="Z68" s="706"/>
      <c r="AA68" s="796"/>
      <c r="AB68" s="759"/>
      <c r="AC68" s="759"/>
      <c r="AD68" s="759"/>
      <c r="AE68" s="759"/>
      <c r="AF68" s="760"/>
      <c r="AG68" s="736"/>
      <c r="AH68" s="705"/>
      <c r="AI68" s="705"/>
      <c r="AJ68" s="705"/>
      <c r="AK68" s="705"/>
      <c r="AL68" s="705"/>
      <c r="AM68" s="706"/>
      <c r="AN68" s="736"/>
      <c r="AO68" s="818"/>
      <c r="AP68" s="818"/>
      <c r="AQ68" s="818"/>
      <c r="AR68" s="818"/>
      <c r="AS68" s="818"/>
      <c r="AT68" s="818"/>
      <c r="AU68" s="874"/>
      <c r="AV68" s="335"/>
      <c r="AW68" s="335"/>
      <c r="AX68" s="335"/>
      <c r="AY68" s="335"/>
      <c r="AZ68" s="875"/>
      <c r="BB68" s="985"/>
      <c r="BC68" s="986"/>
      <c r="BD68" s="734"/>
      <c r="BE68" s="734"/>
      <c r="BF68" s="690"/>
      <c r="BG68" s="690"/>
      <c r="BH68" s="690"/>
      <c r="BI68" s="690"/>
      <c r="BJ68" s="690"/>
      <c r="BK68" s="690"/>
      <c r="BL68" s="690"/>
      <c r="BM68" s="773"/>
      <c r="BN68" s="774"/>
      <c r="BO68" s="774"/>
      <c r="BP68" s="774"/>
      <c r="BQ68" s="774"/>
      <c r="BR68" s="775"/>
      <c r="BS68" s="693"/>
      <c r="BT68" s="693"/>
      <c r="BU68" s="693"/>
      <c r="BV68" s="693"/>
      <c r="BW68" s="693"/>
      <c r="BX68" s="693"/>
      <c r="BY68" s="694"/>
      <c r="CA68" s="681" t="s">
        <v>664</v>
      </c>
      <c r="CB68" s="682"/>
      <c r="CC68" s="682"/>
      <c r="CD68" s="682"/>
      <c r="CE68" s="676">
        <f>AH33</f>
        <v>0</v>
      </c>
      <c r="CF68" s="676"/>
      <c r="CG68" s="676"/>
      <c r="CH68" s="676"/>
      <c r="CI68" s="676"/>
      <c r="CJ68" s="676"/>
      <c r="CK68" s="676"/>
      <c r="CL68" s="658">
        <v>16</v>
      </c>
      <c r="CM68" s="659"/>
      <c r="CN68" s="659"/>
      <c r="CO68" s="659"/>
      <c r="CP68" s="659"/>
      <c r="CQ68" s="660"/>
      <c r="CR68" s="409">
        <f>CE68*CL68</f>
        <v>0</v>
      </c>
      <c r="CS68" s="409"/>
      <c r="CT68" s="409"/>
      <c r="CU68" s="409"/>
      <c r="CV68" s="409"/>
      <c r="CW68" s="409"/>
      <c r="CX68" s="667"/>
    </row>
    <row r="69" spans="2:102" ht="10.5" customHeight="1" x14ac:dyDescent="0.15">
      <c r="B69" s="934"/>
      <c r="C69" s="935"/>
      <c r="D69" s="708" t="s">
        <v>557</v>
      </c>
      <c r="E69" s="708"/>
      <c r="F69" s="939"/>
      <c r="G69" s="756"/>
      <c r="H69" s="942"/>
      <c r="I69" s="942"/>
      <c r="J69" s="942"/>
      <c r="K69" s="942"/>
      <c r="L69" s="942"/>
      <c r="M69" s="942"/>
      <c r="N69" s="943"/>
      <c r="O69" s="944"/>
      <c r="P69" s="705"/>
      <c r="Q69" s="705"/>
      <c r="R69" s="705"/>
      <c r="S69" s="705"/>
      <c r="T69" s="706"/>
      <c r="U69" s="756"/>
      <c r="V69" s="705"/>
      <c r="W69" s="705"/>
      <c r="X69" s="705"/>
      <c r="Y69" s="705"/>
      <c r="Z69" s="706"/>
      <c r="AA69" s="796"/>
      <c r="AB69" s="759">
        <f>IF(N69&gt;0,ROUNDDOWN(N69*P69*V69/10,0),ROUNDDOWN(P69*V69/10,0))</f>
        <v>0</v>
      </c>
      <c r="AC69" s="759"/>
      <c r="AD69" s="759"/>
      <c r="AE69" s="759"/>
      <c r="AF69" s="760"/>
      <c r="AG69" s="736">
        <f>AA69</f>
        <v>0</v>
      </c>
      <c r="AH69" s="705">
        <f>AB69</f>
        <v>0</v>
      </c>
      <c r="AI69" s="705"/>
      <c r="AJ69" s="705"/>
      <c r="AK69" s="705"/>
      <c r="AL69" s="705"/>
      <c r="AM69" s="706"/>
      <c r="AN69" s="736">
        <f>AG69</f>
        <v>0</v>
      </c>
      <c r="AO69" s="818"/>
      <c r="AP69" s="818"/>
      <c r="AQ69" s="818"/>
      <c r="AR69" s="818"/>
      <c r="AS69" s="818"/>
      <c r="AT69" s="818"/>
      <c r="AU69" s="874">
        <f>ROUNDDOWN(AH69*AO69/1000,0)</f>
        <v>0</v>
      </c>
      <c r="AV69" s="335"/>
      <c r="AW69" s="335"/>
      <c r="AX69" s="335"/>
      <c r="AY69" s="335"/>
      <c r="AZ69" s="875"/>
      <c r="BB69" s="985"/>
      <c r="BC69" s="986"/>
      <c r="BD69" s="852"/>
      <c r="BE69" s="852"/>
      <c r="BF69" s="803" t="s">
        <v>457</v>
      </c>
      <c r="BG69" s="803"/>
      <c r="BH69" s="803"/>
      <c r="BI69" s="803"/>
      <c r="BJ69" s="803"/>
      <c r="BK69" s="803"/>
      <c r="BL69" s="804"/>
      <c r="BM69" s="791" t="s">
        <v>352</v>
      </c>
      <c r="BN69" s="792"/>
      <c r="BO69" s="737">
        <f>SUM(BM43:BR68)</f>
        <v>0</v>
      </c>
      <c r="BP69" s="737"/>
      <c r="BQ69" s="737"/>
      <c r="BR69" s="738"/>
      <c r="BS69" s="797"/>
      <c r="BT69" s="798"/>
      <c r="BU69" s="798"/>
      <c r="BV69" s="798"/>
      <c r="BW69" s="798"/>
      <c r="BX69" s="798"/>
      <c r="BY69" s="799"/>
      <c r="CA69" s="683"/>
      <c r="CB69" s="684"/>
      <c r="CC69" s="684"/>
      <c r="CD69" s="684"/>
      <c r="CE69" s="677"/>
      <c r="CF69" s="677"/>
      <c r="CG69" s="677"/>
      <c r="CH69" s="677"/>
      <c r="CI69" s="677"/>
      <c r="CJ69" s="677"/>
      <c r="CK69" s="677"/>
      <c r="CL69" s="661"/>
      <c r="CM69" s="662"/>
      <c r="CN69" s="662"/>
      <c r="CO69" s="662"/>
      <c r="CP69" s="662"/>
      <c r="CQ69" s="663"/>
      <c r="CR69" s="411"/>
      <c r="CS69" s="411"/>
      <c r="CT69" s="411"/>
      <c r="CU69" s="411"/>
      <c r="CV69" s="411"/>
      <c r="CW69" s="411"/>
      <c r="CX69" s="656"/>
    </row>
    <row r="70" spans="2:102" ht="10.5" customHeight="1" x14ac:dyDescent="0.15">
      <c r="B70" s="934"/>
      <c r="C70" s="935"/>
      <c r="D70" s="708"/>
      <c r="E70" s="708"/>
      <c r="F70" s="939"/>
      <c r="G70" s="756"/>
      <c r="H70" s="942"/>
      <c r="I70" s="942"/>
      <c r="J70" s="942"/>
      <c r="K70" s="942"/>
      <c r="L70" s="942"/>
      <c r="M70" s="942"/>
      <c r="N70" s="943"/>
      <c r="O70" s="944"/>
      <c r="P70" s="705"/>
      <c r="Q70" s="705"/>
      <c r="R70" s="705"/>
      <c r="S70" s="705"/>
      <c r="T70" s="706"/>
      <c r="U70" s="756"/>
      <c r="V70" s="705"/>
      <c r="W70" s="705"/>
      <c r="X70" s="705"/>
      <c r="Y70" s="705"/>
      <c r="Z70" s="706"/>
      <c r="AA70" s="796"/>
      <c r="AB70" s="759"/>
      <c r="AC70" s="759"/>
      <c r="AD70" s="759"/>
      <c r="AE70" s="759"/>
      <c r="AF70" s="760"/>
      <c r="AG70" s="736"/>
      <c r="AH70" s="705"/>
      <c r="AI70" s="705"/>
      <c r="AJ70" s="705"/>
      <c r="AK70" s="705"/>
      <c r="AL70" s="705"/>
      <c r="AM70" s="706"/>
      <c r="AN70" s="736"/>
      <c r="AO70" s="818"/>
      <c r="AP70" s="818"/>
      <c r="AQ70" s="818"/>
      <c r="AR70" s="818"/>
      <c r="AS70" s="818"/>
      <c r="AT70" s="818"/>
      <c r="AU70" s="874"/>
      <c r="AV70" s="335"/>
      <c r="AW70" s="335"/>
      <c r="AX70" s="335"/>
      <c r="AY70" s="335"/>
      <c r="AZ70" s="875"/>
      <c r="BB70" s="989"/>
      <c r="BC70" s="990"/>
      <c r="BD70" s="853"/>
      <c r="BE70" s="853"/>
      <c r="BF70" s="805"/>
      <c r="BG70" s="805"/>
      <c r="BH70" s="805"/>
      <c r="BI70" s="805"/>
      <c r="BJ70" s="805"/>
      <c r="BK70" s="805"/>
      <c r="BL70" s="806"/>
      <c r="BM70" s="793"/>
      <c r="BN70" s="794"/>
      <c r="BO70" s="739"/>
      <c r="BP70" s="739"/>
      <c r="BQ70" s="739"/>
      <c r="BR70" s="740"/>
      <c r="BS70" s="800"/>
      <c r="BT70" s="801"/>
      <c r="BU70" s="801"/>
      <c r="BV70" s="801"/>
      <c r="BW70" s="801"/>
      <c r="BX70" s="801"/>
      <c r="BY70" s="802"/>
      <c r="CA70" s="683"/>
      <c r="CB70" s="684"/>
      <c r="CC70" s="684"/>
      <c r="CD70" s="684"/>
      <c r="CE70" s="677"/>
      <c r="CF70" s="677"/>
      <c r="CG70" s="677"/>
      <c r="CH70" s="677"/>
      <c r="CI70" s="677"/>
      <c r="CJ70" s="677"/>
      <c r="CK70" s="677"/>
      <c r="CL70" s="664"/>
      <c r="CM70" s="665"/>
      <c r="CN70" s="665"/>
      <c r="CO70" s="665"/>
      <c r="CP70" s="665"/>
      <c r="CQ70" s="666"/>
      <c r="CR70" s="411"/>
      <c r="CS70" s="411"/>
      <c r="CT70" s="411"/>
      <c r="CU70" s="411"/>
      <c r="CV70" s="411"/>
      <c r="CW70" s="411"/>
      <c r="CX70" s="656"/>
    </row>
    <row r="71" spans="2:102" ht="10.5" customHeight="1" x14ac:dyDescent="0.15">
      <c r="B71" s="934"/>
      <c r="C71" s="935"/>
      <c r="D71" s="708" t="s">
        <v>557</v>
      </c>
      <c r="E71" s="708"/>
      <c r="F71" s="939"/>
      <c r="G71" s="756"/>
      <c r="H71" s="942"/>
      <c r="I71" s="942"/>
      <c r="J71" s="942"/>
      <c r="K71" s="942"/>
      <c r="L71" s="942"/>
      <c r="M71" s="942"/>
      <c r="N71" s="943"/>
      <c r="O71" s="944"/>
      <c r="P71" s="705"/>
      <c r="Q71" s="705"/>
      <c r="R71" s="705"/>
      <c r="S71" s="705"/>
      <c r="T71" s="706"/>
      <c r="U71" s="756"/>
      <c r="V71" s="705"/>
      <c r="W71" s="705"/>
      <c r="X71" s="705"/>
      <c r="Y71" s="705"/>
      <c r="Z71" s="706"/>
      <c r="AA71" s="796"/>
      <c r="AB71" s="759">
        <f>IF(N71&gt;0,ROUNDDOWN(N71*P71*V71/10,0),ROUNDDOWN(P71*V71/10,0))</f>
        <v>0</v>
      </c>
      <c r="AC71" s="759"/>
      <c r="AD71" s="759"/>
      <c r="AE71" s="759"/>
      <c r="AF71" s="760"/>
      <c r="AG71" s="736">
        <f>AA71</f>
        <v>0</v>
      </c>
      <c r="AH71" s="705">
        <f>AB71</f>
        <v>0</v>
      </c>
      <c r="AI71" s="705"/>
      <c r="AJ71" s="705"/>
      <c r="AK71" s="705"/>
      <c r="AL71" s="705"/>
      <c r="AM71" s="706"/>
      <c r="AN71" s="736">
        <f>AG71</f>
        <v>0</v>
      </c>
      <c r="AO71" s="818"/>
      <c r="AP71" s="818"/>
      <c r="AQ71" s="818"/>
      <c r="AR71" s="818"/>
      <c r="AS71" s="818"/>
      <c r="AT71" s="818"/>
      <c r="AU71" s="874">
        <f>ROUNDDOWN(AH71*AO71/1000,0)</f>
        <v>0</v>
      </c>
      <c r="AV71" s="335"/>
      <c r="AW71" s="335"/>
      <c r="AX71" s="335"/>
      <c r="AY71" s="335"/>
      <c r="AZ71" s="875"/>
      <c r="BB71" s="1035" t="s">
        <v>584</v>
      </c>
      <c r="BC71" s="994"/>
      <c r="BD71" s="747" t="s">
        <v>540</v>
      </c>
      <c r="BE71" s="747"/>
      <c r="BF71" s="778" t="s">
        <v>242</v>
      </c>
      <c r="BG71" s="778"/>
      <c r="BH71" s="778"/>
      <c r="BI71" s="778"/>
      <c r="BJ71" s="778"/>
      <c r="BK71" s="778"/>
      <c r="BL71" s="778"/>
      <c r="BM71" s="766"/>
      <c r="BN71" s="767"/>
      <c r="BO71" s="767"/>
      <c r="BP71" s="767"/>
      <c r="BQ71" s="767"/>
      <c r="BR71" s="768"/>
      <c r="BS71" s="741"/>
      <c r="BT71" s="741"/>
      <c r="BU71" s="741"/>
      <c r="BV71" s="741"/>
      <c r="BW71" s="741"/>
      <c r="BX71" s="741"/>
      <c r="BY71" s="742"/>
      <c r="CA71" s="787"/>
      <c r="CB71" s="788"/>
      <c r="CC71" s="788"/>
      <c r="CD71" s="788"/>
      <c r="CE71" s="677"/>
      <c r="CF71" s="677"/>
      <c r="CG71" s="677"/>
      <c r="CH71" s="677"/>
      <c r="CI71" s="677"/>
      <c r="CJ71" s="677"/>
      <c r="CK71" s="677"/>
      <c r="CL71" s="670"/>
      <c r="CM71" s="671"/>
      <c r="CN71" s="671"/>
      <c r="CO71" s="671"/>
      <c r="CP71" s="671"/>
      <c r="CQ71" s="672"/>
      <c r="CR71" s="409">
        <f>CE71*CL71</f>
        <v>0</v>
      </c>
      <c r="CS71" s="409"/>
      <c r="CT71" s="409"/>
      <c r="CU71" s="409"/>
      <c r="CV71" s="409"/>
      <c r="CW71" s="409"/>
      <c r="CX71" s="667"/>
    </row>
    <row r="72" spans="2:102" ht="10.5" customHeight="1" x14ac:dyDescent="0.15">
      <c r="B72" s="934"/>
      <c r="C72" s="935"/>
      <c r="D72" s="708"/>
      <c r="E72" s="708"/>
      <c r="F72" s="939"/>
      <c r="G72" s="756"/>
      <c r="H72" s="942"/>
      <c r="I72" s="942"/>
      <c r="J72" s="942"/>
      <c r="K72" s="942"/>
      <c r="L72" s="942"/>
      <c r="M72" s="942"/>
      <c r="N72" s="943"/>
      <c r="O72" s="944"/>
      <c r="P72" s="705"/>
      <c r="Q72" s="705"/>
      <c r="R72" s="705"/>
      <c r="S72" s="705"/>
      <c r="T72" s="706"/>
      <c r="U72" s="756"/>
      <c r="V72" s="705"/>
      <c r="W72" s="705"/>
      <c r="X72" s="705"/>
      <c r="Y72" s="705"/>
      <c r="Z72" s="706"/>
      <c r="AA72" s="796"/>
      <c r="AB72" s="759"/>
      <c r="AC72" s="759"/>
      <c r="AD72" s="759"/>
      <c r="AE72" s="759"/>
      <c r="AF72" s="760"/>
      <c r="AG72" s="736"/>
      <c r="AH72" s="705"/>
      <c r="AI72" s="705"/>
      <c r="AJ72" s="705"/>
      <c r="AK72" s="705"/>
      <c r="AL72" s="705"/>
      <c r="AM72" s="706"/>
      <c r="AN72" s="736"/>
      <c r="AO72" s="818"/>
      <c r="AP72" s="818"/>
      <c r="AQ72" s="818"/>
      <c r="AR72" s="818"/>
      <c r="AS72" s="818"/>
      <c r="AT72" s="818"/>
      <c r="AU72" s="874"/>
      <c r="AV72" s="335"/>
      <c r="AW72" s="335"/>
      <c r="AX72" s="335"/>
      <c r="AY72" s="335"/>
      <c r="AZ72" s="875"/>
      <c r="BB72" s="1035"/>
      <c r="BC72" s="994"/>
      <c r="BD72" s="732"/>
      <c r="BE72" s="732"/>
      <c r="BF72" s="687"/>
      <c r="BG72" s="687"/>
      <c r="BH72" s="687"/>
      <c r="BI72" s="687"/>
      <c r="BJ72" s="687"/>
      <c r="BK72" s="687"/>
      <c r="BL72" s="687"/>
      <c r="BM72" s="715"/>
      <c r="BN72" s="716"/>
      <c r="BO72" s="716"/>
      <c r="BP72" s="716"/>
      <c r="BQ72" s="716"/>
      <c r="BR72" s="717"/>
      <c r="BS72" s="691"/>
      <c r="BT72" s="691"/>
      <c r="BU72" s="691"/>
      <c r="BV72" s="691"/>
      <c r="BW72" s="691"/>
      <c r="BX72" s="691"/>
      <c r="BY72" s="692"/>
      <c r="CA72" s="787"/>
      <c r="CB72" s="788"/>
      <c r="CC72" s="788"/>
      <c r="CD72" s="788"/>
      <c r="CE72" s="677"/>
      <c r="CF72" s="677"/>
      <c r="CG72" s="677"/>
      <c r="CH72" s="677"/>
      <c r="CI72" s="677"/>
      <c r="CJ72" s="677"/>
      <c r="CK72" s="677"/>
      <c r="CL72" s="673"/>
      <c r="CM72" s="674"/>
      <c r="CN72" s="674"/>
      <c r="CO72" s="674"/>
      <c r="CP72" s="674"/>
      <c r="CQ72" s="675"/>
      <c r="CR72" s="411"/>
      <c r="CS72" s="411"/>
      <c r="CT72" s="411"/>
      <c r="CU72" s="411"/>
      <c r="CV72" s="411"/>
      <c r="CW72" s="411"/>
      <c r="CX72" s="656"/>
    </row>
    <row r="73" spans="2:102" ht="10.5" customHeight="1" x14ac:dyDescent="0.15">
      <c r="B73" s="934"/>
      <c r="C73" s="935"/>
      <c r="D73" s="708" t="s">
        <v>557</v>
      </c>
      <c r="E73" s="708"/>
      <c r="F73" s="939"/>
      <c r="G73" s="756"/>
      <c r="H73" s="942"/>
      <c r="I73" s="942"/>
      <c r="J73" s="942"/>
      <c r="K73" s="942"/>
      <c r="L73" s="942"/>
      <c r="M73" s="942"/>
      <c r="N73" s="943"/>
      <c r="O73" s="944"/>
      <c r="P73" s="705"/>
      <c r="Q73" s="705"/>
      <c r="R73" s="705"/>
      <c r="S73" s="705"/>
      <c r="T73" s="706"/>
      <c r="U73" s="756"/>
      <c r="V73" s="705"/>
      <c r="W73" s="705"/>
      <c r="X73" s="705"/>
      <c r="Y73" s="705"/>
      <c r="Z73" s="706"/>
      <c r="AA73" s="796"/>
      <c r="AB73" s="759">
        <f>IF(N73&gt;0,ROUNDDOWN(N73*P73*V73/10,0),ROUNDDOWN(P73*V73/10,0))</f>
        <v>0</v>
      </c>
      <c r="AC73" s="759"/>
      <c r="AD73" s="759"/>
      <c r="AE73" s="759"/>
      <c r="AF73" s="760"/>
      <c r="AG73" s="736">
        <f>AA73</f>
        <v>0</v>
      </c>
      <c r="AH73" s="705">
        <f>AB73</f>
        <v>0</v>
      </c>
      <c r="AI73" s="705"/>
      <c r="AJ73" s="705"/>
      <c r="AK73" s="705"/>
      <c r="AL73" s="705"/>
      <c r="AM73" s="706"/>
      <c r="AN73" s="736">
        <f>AG73</f>
        <v>0</v>
      </c>
      <c r="AO73" s="818"/>
      <c r="AP73" s="818"/>
      <c r="AQ73" s="818"/>
      <c r="AR73" s="818"/>
      <c r="AS73" s="818"/>
      <c r="AT73" s="818"/>
      <c r="AU73" s="874">
        <f>ROUNDDOWN(AH73*AO73/1000,0)</f>
        <v>0</v>
      </c>
      <c r="AV73" s="335"/>
      <c r="AW73" s="335"/>
      <c r="AX73" s="335"/>
      <c r="AY73" s="335"/>
      <c r="AZ73" s="875"/>
      <c r="BB73" s="985" t="s">
        <v>139</v>
      </c>
      <c r="BC73" s="986"/>
      <c r="BD73" s="732" t="s">
        <v>576</v>
      </c>
      <c r="BE73" s="732"/>
      <c r="BF73" s="687" t="s">
        <v>243</v>
      </c>
      <c r="BG73" s="687"/>
      <c r="BH73" s="687"/>
      <c r="BI73" s="687"/>
      <c r="BJ73" s="687"/>
      <c r="BK73" s="687"/>
      <c r="BL73" s="687"/>
      <c r="BM73" s="715"/>
      <c r="BN73" s="716"/>
      <c r="BO73" s="716"/>
      <c r="BP73" s="716"/>
      <c r="BQ73" s="716"/>
      <c r="BR73" s="717"/>
      <c r="BS73" s="691"/>
      <c r="BT73" s="691"/>
      <c r="BU73" s="691"/>
      <c r="BV73" s="691"/>
      <c r="BW73" s="691"/>
      <c r="BX73" s="691"/>
      <c r="BY73" s="692"/>
      <c r="CA73" s="789"/>
      <c r="CB73" s="790"/>
      <c r="CC73" s="790"/>
      <c r="CD73" s="790"/>
      <c r="CE73" s="763"/>
      <c r="CF73" s="763"/>
      <c r="CG73" s="763"/>
      <c r="CH73" s="763"/>
      <c r="CI73" s="763"/>
      <c r="CJ73" s="763"/>
      <c r="CK73" s="763"/>
      <c r="CL73" s="673"/>
      <c r="CM73" s="674"/>
      <c r="CN73" s="674"/>
      <c r="CO73" s="674"/>
      <c r="CP73" s="674"/>
      <c r="CQ73" s="675"/>
      <c r="CR73" s="668"/>
      <c r="CS73" s="668"/>
      <c r="CT73" s="668"/>
      <c r="CU73" s="668"/>
      <c r="CV73" s="668"/>
      <c r="CW73" s="668"/>
      <c r="CX73" s="669"/>
    </row>
    <row r="74" spans="2:102" ht="10.5" customHeight="1" x14ac:dyDescent="0.15">
      <c r="B74" s="934"/>
      <c r="C74" s="935"/>
      <c r="D74" s="708"/>
      <c r="E74" s="708"/>
      <c r="F74" s="939"/>
      <c r="G74" s="756"/>
      <c r="H74" s="942"/>
      <c r="I74" s="942"/>
      <c r="J74" s="942"/>
      <c r="K74" s="942"/>
      <c r="L74" s="942"/>
      <c r="M74" s="942"/>
      <c r="N74" s="943"/>
      <c r="O74" s="944"/>
      <c r="P74" s="705"/>
      <c r="Q74" s="705"/>
      <c r="R74" s="705"/>
      <c r="S74" s="705"/>
      <c r="T74" s="706"/>
      <c r="U74" s="756"/>
      <c r="V74" s="705"/>
      <c r="W74" s="705"/>
      <c r="X74" s="705"/>
      <c r="Y74" s="705"/>
      <c r="Z74" s="706"/>
      <c r="AA74" s="796"/>
      <c r="AB74" s="759"/>
      <c r="AC74" s="759"/>
      <c r="AD74" s="759"/>
      <c r="AE74" s="759"/>
      <c r="AF74" s="760"/>
      <c r="AG74" s="736"/>
      <c r="AH74" s="705"/>
      <c r="AI74" s="705"/>
      <c r="AJ74" s="705"/>
      <c r="AK74" s="705"/>
      <c r="AL74" s="705"/>
      <c r="AM74" s="706"/>
      <c r="AN74" s="736"/>
      <c r="AO74" s="818"/>
      <c r="AP74" s="818"/>
      <c r="AQ74" s="818"/>
      <c r="AR74" s="818"/>
      <c r="AS74" s="818"/>
      <c r="AT74" s="818"/>
      <c r="AU74" s="874"/>
      <c r="AV74" s="335"/>
      <c r="AW74" s="335"/>
      <c r="AX74" s="335"/>
      <c r="AY74" s="335"/>
      <c r="AZ74" s="875"/>
      <c r="BB74" s="985"/>
      <c r="BC74" s="986"/>
      <c r="BD74" s="732"/>
      <c r="BE74" s="732"/>
      <c r="BF74" s="687"/>
      <c r="BG74" s="687"/>
      <c r="BH74" s="687"/>
      <c r="BI74" s="687"/>
      <c r="BJ74" s="687"/>
      <c r="BK74" s="687"/>
      <c r="BL74" s="687"/>
      <c r="BM74" s="715"/>
      <c r="BN74" s="716"/>
      <c r="BO74" s="716"/>
      <c r="BP74" s="716"/>
      <c r="BQ74" s="716"/>
      <c r="BR74" s="717"/>
      <c r="BS74" s="691"/>
      <c r="BT74" s="691"/>
      <c r="BU74" s="691"/>
      <c r="BV74" s="691"/>
      <c r="BW74" s="691"/>
      <c r="BX74" s="691"/>
      <c r="BY74" s="692"/>
      <c r="CA74" s="781" t="s">
        <v>7</v>
      </c>
      <c r="CB74" s="782"/>
      <c r="CC74" s="782"/>
      <c r="CD74" s="782"/>
      <c r="CE74" s="678">
        <f>SUM(CE59:CK73)</f>
        <v>0</v>
      </c>
      <c r="CF74" s="678"/>
      <c r="CG74" s="678"/>
      <c r="CH74" s="678"/>
      <c r="CI74" s="678"/>
      <c r="CJ74" s="678"/>
      <c r="CK74" s="678"/>
      <c r="CL74" s="640"/>
      <c r="CM74" s="641"/>
      <c r="CN74" s="641"/>
      <c r="CO74" s="641"/>
      <c r="CP74" s="641"/>
      <c r="CQ74" s="642"/>
      <c r="CR74" s="647" t="s">
        <v>666</v>
      </c>
      <c r="CS74" s="648"/>
      <c r="CT74" s="653">
        <f>SUM(CR59:CX73)</f>
        <v>0</v>
      </c>
      <c r="CU74" s="654"/>
      <c r="CV74" s="654"/>
      <c r="CW74" s="654"/>
      <c r="CX74" s="655"/>
    </row>
    <row r="75" spans="2:102" ht="10.5" customHeight="1" x14ac:dyDescent="0.15">
      <c r="B75" s="934"/>
      <c r="C75" s="935"/>
      <c r="D75" s="708" t="s">
        <v>557</v>
      </c>
      <c r="E75" s="708"/>
      <c r="F75" s="939"/>
      <c r="G75" s="756"/>
      <c r="H75" s="942"/>
      <c r="I75" s="942"/>
      <c r="J75" s="942"/>
      <c r="K75" s="942"/>
      <c r="L75" s="942"/>
      <c r="M75" s="942"/>
      <c r="N75" s="943"/>
      <c r="O75" s="944"/>
      <c r="P75" s="705"/>
      <c r="Q75" s="705"/>
      <c r="R75" s="705"/>
      <c r="S75" s="705"/>
      <c r="T75" s="706"/>
      <c r="U75" s="756"/>
      <c r="V75" s="705"/>
      <c r="W75" s="705"/>
      <c r="X75" s="705"/>
      <c r="Y75" s="705"/>
      <c r="Z75" s="706"/>
      <c r="AA75" s="796"/>
      <c r="AB75" s="759">
        <f>IF(N75&gt;0,ROUNDDOWN(N75*P75*V75/10,0),ROUNDDOWN(P75*V75/10,0))</f>
        <v>0</v>
      </c>
      <c r="AC75" s="759"/>
      <c r="AD75" s="759"/>
      <c r="AE75" s="759"/>
      <c r="AF75" s="760"/>
      <c r="AG75" s="736">
        <f>AA75</f>
        <v>0</v>
      </c>
      <c r="AH75" s="705">
        <f>AB75</f>
        <v>0</v>
      </c>
      <c r="AI75" s="705"/>
      <c r="AJ75" s="705"/>
      <c r="AK75" s="705"/>
      <c r="AL75" s="705"/>
      <c r="AM75" s="706"/>
      <c r="AN75" s="736">
        <f>AG75</f>
        <v>0</v>
      </c>
      <c r="AO75" s="818"/>
      <c r="AP75" s="818"/>
      <c r="AQ75" s="818"/>
      <c r="AR75" s="818"/>
      <c r="AS75" s="818"/>
      <c r="AT75" s="818"/>
      <c r="AU75" s="874">
        <f>ROUNDDOWN(AH75*AO75/1000,0)</f>
        <v>0</v>
      </c>
      <c r="AV75" s="335"/>
      <c r="AW75" s="335"/>
      <c r="AX75" s="335"/>
      <c r="AY75" s="335"/>
      <c r="AZ75" s="875"/>
      <c r="BB75" s="985"/>
      <c r="BC75" s="986"/>
      <c r="BD75" s="732" t="s">
        <v>578</v>
      </c>
      <c r="BE75" s="732"/>
      <c r="BF75" s="687" t="s">
        <v>244</v>
      </c>
      <c r="BG75" s="687"/>
      <c r="BH75" s="687"/>
      <c r="BI75" s="687"/>
      <c r="BJ75" s="687"/>
      <c r="BK75" s="687"/>
      <c r="BL75" s="687"/>
      <c r="BM75" s="715"/>
      <c r="BN75" s="716"/>
      <c r="BO75" s="716"/>
      <c r="BP75" s="716"/>
      <c r="BQ75" s="716"/>
      <c r="BR75" s="717"/>
      <c r="BS75" s="691"/>
      <c r="BT75" s="691"/>
      <c r="BU75" s="691"/>
      <c r="BV75" s="691"/>
      <c r="BW75" s="691"/>
      <c r="BX75" s="691"/>
      <c r="BY75" s="692"/>
      <c r="CA75" s="783"/>
      <c r="CB75" s="784"/>
      <c r="CC75" s="784"/>
      <c r="CD75" s="784"/>
      <c r="CE75" s="679"/>
      <c r="CF75" s="679"/>
      <c r="CG75" s="679"/>
      <c r="CH75" s="679"/>
      <c r="CI75" s="679"/>
      <c r="CJ75" s="679"/>
      <c r="CK75" s="679"/>
      <c r="CL75" s="643"/>
      <c r="CM75" s="152"/>
      <c r="CN75" s="152"/>
      <c r="CO75" s="152"/>
      <c r="CP75" s="152"/>
      <c r="CQ75" s="644"/>
      <c r="CR75" s="649"/>
      <c r="CS75" s="650"/>
      <c r="CT75" s="410"/>
      <c r="CU75" s="411"/>
      <c r="CV75" s="411"/>
      <c r="CW75" s="411"/>
      <c r="CX75" s="656"/>
    </row>
    <row r="76" spans="2:102" ht="10.5" customHeight="1" x14ac:dyDescent="0.15">
      <c r="B76" s="934"/>
      <c r="C76" s="935"/>
      <c r="D76" s="708"/>
      <c r="E76" s="708"/>
      <c r="F76" s="939"/>
      <c r="G76" s="756"/>
      <c r="H76" s="942"/>
      <c r="I76" s="942"/>
      <c r="J76" s="942"/>
      <c r="K76" s="942"/>
      <c r="L76" s="942"/>
      <c r="M76" s="942"/>
      <c r="N76" s="943"/>
      <c r="O76" s="944"/>
      <c r="P76" s="705"/>
      <c r="Q76" s="705"/>
      <c r="R76" s="705"/>
      <c r="S76" s="705"/>
      <c r="T76" s="706"/>
      <c r="U76" s="756"/>
      <c r="V76" s="705"/>
      <c r="W76" s="705"/>
      <c r="X76" s="705"/>
      <c r="Y76" s="705"/>
      <c r="Z76" s="706"/>
      <c r="AA76" s="796"/>
      <c r="AB76" s="759"/>
      <c r="AC76" s="759"/>
      <c r="AD76" s="759"/>
      <c r="AE76" s="759"/>
      <c r="AF76" s="760"/>
      <c r="AG76" s="736"/>
      <c r="AH76" s="705"/>
      <c r="AI76" s="705"/>
      <c r="AJ76" s="705"/>
      <c r="AK76" s="705"/>
      <c r="AL76" s="705"/>
      <c r="AM76" s="706"/>
      <c r="AN76" s="736"/>
      <c r="AO76" s="818"/>
      <c r="AP76" s="818"/>
      <c r="AQ76" s="818"/>
      <c r="AR76" s="818"/>
      <c r="AS76" s="818"/>
      <c r="AT76" s="818"/>
      <c r="AU76" s="874"/>
      <c r="AV76" s="335"/>
      <c r="AW76" s="335"/>
      <c r="AX76" s="335"/>
      <c r="AY76" s="335"/>
      <c r="AZ76" s="875"/>
      <c r="BB76" s="985"/>
      <c r="BC76" s="986"/>
      <c r="BD76" s="732"/>
      <c r="BE76" s="732"/>
      <c r="BF76" s="687"/>
      <c r="BG76" s="687"/>
      <c r="BH76" s="687"/>
      <c r="BI76" s="687"/>
      <c r="BJ76" s="687"/>
      <c r="BK76" s="687"/>
      <c r="BL76" s="687"/>
      <c r="BM76" s="715"/>
      <c r="BN76" s="716"/>
      <c r="BO76" s="716"/>
      <c r="BP76" s="716"/>
      <c r="BQ76" s="716"/>
      <c r="BR76" s="717"/>
      <c r="BS76" s="691"/>
      <c r="BT76" s="691"/>
      <c r="BU76" s="691"/>
      <c r="BV76" s="691"/>
      <c r="BW76" s="691"/>
      <c r="BX76" s="691"/>
      <c r="BY76" s="692"/>
      <c r="CA76" s="785"/>
      <c r="CB76" s="786"/>
      <c r="CC76" s="786"/>
      <c r="CD76" s="786"/>
      <c r="CE76" s="680"/>
      <c r="CF76" s="680"/>
      <c r="CG76" s="680"/>
      <c r="CH76" s="680"/>
      <c r="CI76" s="680"/>
      <c r="CJ76" s="680"/>
      <c r="CK76" s="680"/>
      <c r="CL76" s="645"/>
      <c r="CM76" s="155"/>
      <c r="CN76" s="155"/>
      <c r="CO76" s="155"/>
      <c r="CP76" s="155"/>
      <c r="CQ76" s="646"/>
      <c r="CR76" s="651"/>
      <c r="CS76" s="652"/>
      <c r="CT76" s="433"/>
      <c r="CU76" s="434"/>
      <c r="CV76" s="434"/>
      <c r="CW76" s="434"/>
      <c r="CX76" s="657"/>
    </row>
    <row r="77" spans="2:102" ht="10.5" customHeight="1" x14ac:dyDescent="0.15">
      <c r="B77" s="934"/>
      <c r="C77" s="935"/>
      <c r="D77" s="708" t="s">
        <v>557</v>
      </c>
      <c r="E77" s="708"/>
      <c r="F77" s="939"/>
      <c r="G77" s="756"/>
      <c r="H77" s="942"/>
      <c r="I77" s="942"/>
      <c r="J77" s="942"/>
      <c r="K77" s="942"/>
      <c r="L77" s="942"/>
      <c r="M77" s="942"/>
      <c r="N77" s="943"/>
      <c r="O77" s="944"/>
      <c r="P77" s="705"/>
      <c r="Q77" s="705"/>
      <c r="R77" s="705"/>
      <c r="S77" s="705"/>
      <c r="T77" s="706"/>
      <c r="U77" s="756"/>
      <c r="V77" s="705"/>
      <c r="W77" s="705"/>
      <c r="X77" s="705"/>
      <c r="Y77" s="705"/>
      <c r="Z77" s="706"/>
      <c r="AA77" s="796"/>
      <c r="AB77" s="759">
        <f>IF(N77&gt;0,ROUNDDOWN(N77*P77*V77/10,0),ROUNDDOWN(P77*V77/10,0))</f>
        <v>0</v>
      </c>
      <c r="AC77" s="759"/>
      <c r="AD77" s="759"/>
      <c r="AE77" s="759"/>
      <c r="AF77" s="760"/>
      <c r="AG77" s="736">
        <f>AA77</f>
        <v>0</v>
      </c>
      <c r="AH77" s="705">
        <f>AB77</f>
        <v>0</v>
      </c>
      <c r="AI77" s="705"/>
      <c r="AJ77" s="705"/>
      <c r="AK77" s="705"/>
      <c r="AL77" s="705"/>
      <c r="AM77" s="706"/>
      <c r="AN77" s="736">
        <f>AG77</f>
        <v>0</v>
      </c>
      <c r="AO77" s="818"/>
      <c r="AP77" s="818"/>
      <c r="AQ77" s="818"/>
      <c r="AR77" s="818"/>
      <c r="AS77" s="818"/>
      <c r="AT77" s="818"/>
      <c r="AU77" s="874">
        <f>ROUNDDOWN(AH77*AO77/1000,0)</f>
        <v>0</v>
      </c>
      <c r="AV77" s="335"/>
      <c r="AW77" s="335"/>
      <c r="AX77" s="335"/>
      <c r="AY77" s="335"/>
      <c r="AZ77" s="875"/>
      <c r="BB77" s="985"/>
      <c r="BC77" s="986"/>
      <c r="BD77" s="732" t="s">
        <v>585</v>
      </c>
      <c r="BE77" s="732"/>
      <c r="BF77" s="687" t="s">
        <v>245</v>
      </c>
      <c r="BG77" s="687"/>
      <c r="BH77" s="687"/>
      <c r="BI77" s="687"/>
      <c r="BJ77" s="687"/>
      <c r="BK77" s="687"/>
      <c r="BL77" s="687"/>
      <c r="BM77" s="715"/>
      <c r="BN77" s="716"/>
      <c r="BO77" s="716"/>
      <c r="BP77" s="716"/>
      <c r="BQ77" s="716"/>
      <c r="BR77" s="717"/>
      <c r="BS77" s="691"/>
      <c r="BT77" s="691"/>
      <c r="BU77" s="691"/>
      <c r="BV77" s="691"/>
      <c r="BW77" s="691"/>
      <c r="BX77" s="691"/>
      <c r="BY77" s="692"/>
      <c r="CA77" s="29"/>
      <c r="CB77" s="29"/>
      <c r="CC77" s="29"/>
      <c r="CD77" s="29"/>
      <c r="CE77" s="28"/>
      <c r="CF77" s="28"/>
      <c r="CG77" s="28"/>
      <c r="CH77" s="28"/>
      <c r="CI77" s="28"/>
      <c r="CJ77" s="28"/>
      <c r="CK77" s="28"/>
      <c r="CL77" s="30"/>
      <c r="CM77" s="30"/>
      <c r="CN77" s="30"/>
      <c r="CO77" s="30"/>
      <c r="CP77" s="32"/>
      <c r="CQ77" s="32"/>
      <c r="CR77" s="31"/>
      <c r="CS77" s="31"/>
      <c r="CT77" s="31"/>
      <c r="CU77" s="31"/>
      <c r="CV77" s="31"/>
      <c r="CW77" s="31"/>
      <c r="CX77" s="31"/>
    </row>
    <row r="78" spans="2:102" ht="10.5" customHeight="1" x14ac:dyDescent="0.15">
      <c r="B78" s="934"/>
      <c r="C78" s="935"/>
      <c r="D78" s="708"/>
      <c r="E78" s="708"/>
      <c r="F78" s="939"/>
      <c r="G78" s="756"/>
      <c r="H78" s="942"/>
      <c r="I78" s="942"/>
      <c r="J78" s="942"/>
      <c r="K78" s="942"/>
      <c r="L78" s="942"/>
      <c r="M78" s="942"/>
      <c r="N78" s="943"/>
      <c r="O78" s="944"/>
      <c r="P78" s="705"/>
      <c r="Q78" s="705"/>
      <c r="R78" s="705"/>
      <c r="S78" s="705"/>
      <c r="T78" s="706"/>
      <c r="U78" s="756"/>
      <c r="V78" s="705"/>
      <c r="W78" s="705"/>
      <c r="X78" s="705"/>
      <c r="Y78" s="705"/>
      <c r="Z78" s="706"/>
      <c r="AA78" s="796"/>
      <c r="AB78" s="759"/>
      <c r="AC78" s="759"/>
      <c r="AD78" s="759"/>
      <c r="AE78" s="759"/>
      <c r="AF78" s="760"/>
      <c r="AG78" s="736"/>
      <c r="AH78" s="705"/>
      <c r="AI78" s="705"/>
      <c r="AJ78" s="705"/>
      <c r="AK78" s="705"/>
      <c r="AL78" s="705"/>
      <c r="AM78" s="706"/>
      <c r="AN78" s="736"/>
      <c r="AO78" s="818"/>
      <c r="AP78" s="818"/>
      <c r="AQ78" s="818"/>
      <c r="AR78" s="818"/>
      <c r="AS78" s="818"/>
      <c r="AT78" s="818"/>
      <c r="AU78" s="874"/>
      <c r="AV78" s="335"/>
      <c r="AW78" s="335"/>
      <c r="AX78" s="335"/>
      <c r="AY78" s="335"/>
      <c r="AZ78" s="875"/>
      <c r="BB78" s="985"/>
      <c r="BC78" s="986"/>
      <c r="BD78" s="732"/>
      <c r="BE78" s="732"/>
      <c r="BF78" s="687"/>
      <c r="BG78" s="687"/>
      <c r="BH78" s="687"/>
      <c r="BI78" s="687"/>
      <c r="BJ78" s="687"/>
      <c r="BK78" s="687"/>
      <c r="BL78" s="687"/>
      <c r="BM78" s="715"/>
      <c r="BN78" s="716"/>
      <c r="BO78" s="716"/>
      <c r="BP78" s="716"/>
      <c r="BQ78" s="716"/>
      <c r="BR78" s="717"/>
      <c r="BS78" s="691"/>
      <c r="BT78" s="691"/>
      <c r="BU78" s="691"/>
      <c r="BV78" s="691"/>
      <c r="BW78" s="691"/>
      <c r="BX78" s="691"/>
      <c r="BY78" s="692"/>
      <c r="CA78" s="29"/>
      <c r="CB78" s="29"/>
      <c r="CC78" s="29"/>
      <c r="CD78" s="29"/>
      <c r="CE78" s="28"/>
      <c r="CF78" s="28"/>
      <c r="CG78" s="28"/>
      <c r="CH78" s="28"/>
      <c r="CI78" s="28"/>
      <c r="CJ78" s="28"/>
      <c r="CK78" s="28"/>
      <c r="CL78" s="30"/>
      <c r="CM78" s="30"/>
      <c r="CN78" s="30"/>
      <c r="CO78" s="30"/>
      <c r="CP78" s="32"/>
      <c r="CQ78" s="32"/>
      <c r="CR78" s="31"/>
      <c r="CS78" s="31"/>
      <c r="CT78" s="31"/>
      <c r="CU78" s="31"/>
      <c r="CV78" s="31"/>
      <c r="CW78" s="31"/>
      <c r="CX78" s="31"/>
    </row>
    <row r="79" spans="2:102" ht="10.5" customHeight="1" x14ac:dyDescent="0.15">
      <c r="B79" s="934"/>
      <c r="C79" s="935"/>
      <c r="D79" s="708" t="s">
        <v>557</v>
      </c>
      <c r="E79" s="708"/>
      <c r="F79" s="939"/>
      <c r="G79" s="756"/>
      <c r="H79" s="942"/>
      <c r="I79" s="942"/>
      <c r="J79" s="942"/>
      <c r="K79" s="942"/>
      <c r="L79" s="942"/>
      <c r="M79" s="942"/>
      <c r="N79" s="943"/>
      <c r="O79" s="944"/>
      <c r="P79" s="705"/>
      <c r="Q79" s="705"/>
      <c r="R79" s="705"/>
      <c r="S79" s="705"/>
      <c r="T79" s="706"/>
      <c r="U79" s="756"/>
      <c r="V79" s="705"/>
      <c r="W79" s="705"/>
      <c r="X79" s="705"/>
      <c r="Y79" s="705"/>
      <c r="Z79" s="706"/>
      <c r="AA79" s="796"/>
      <c r="AB79" s="759">
        <f>IF(N79&gt;0,ROUNDDOWN(N79*P79*V79/10,0),ROUNDDOWN(P79*V79/10,0))</f>
        <v>0</v>
      </c>
      <c r="AC79" s="759"/>
      <c r="AD79" s="759"/>
      <c r="AE79" s="759"/>
      <c r="AF79" s="760"/>
      <c r="AG79" s="736">
        <f>AA79</f>
        <v>0</v>
      </c>
      <c r="AH79" s="705">
        <f>AB79</f>
        <v>0</v>
      </c>
      <c r="AI79" s="705"/>
      <c r="AJ79" s="705"/>
      <c r="AK79" s="705"/>
      <c r="AL79" s="705"/>
      <c r="AM79" s="706"/>
      <c r="AN79" s="736">
        <f>AG79</f>
        <v>0</v>
      </c>
      <c r="AO79" s="818"/>
      <c r="AP79" s="818"/>
      <c r="AQ79" s="818"/>
      <c r="AR79" s="818"/>
      <c r="AS79" s="818"/>
      <c r="AT79" s="818"/>
      <c r="AU79" s="874">
        <f>ROUNDDOWN(AH79*AO79/1000,0)</f>
        <v>0</v>
      </c>
      <c r="AV79" s="335"/>
      <c r="AW79" s="335"/>
      <c r="AX79" s="335"/>
      <c r="AY79" s="335"/>
      <c r="AZ79" s="875"/>
      <c r="BB79" s="985"/>
      <c r="BC79" s="986"/>
      <c r="BD79" s="732" t="s">
        <v>586</v>
      </c>
      <c r="BE79" s="732"/>
      <c r="BF79" s="687" t="s">
        <v>246</v>
      </c>
      <c r="BG79" s="687"/>
      <c r="BH79" s="687"/>
      <c r="BI79" s="687"/>
      <c r="BJ79" s="687"/>
      <c r="BK79" s="687"/>
      <c r="BL79" s="687"/>
      <c r="BM79" s="715"/>
      <c r="BN79" s="716"/>
      <c r="BO79" s="716"/>
      <c r="BP79" s="716"/>
      <c r="BQ79" s="716"/>
      <c r="BR79" s="717"/>
      <c r="BS79" s="691"/>
      <c r="BT79" s="691"/>
      <c r="BU79" s="691"/>
      <c r="BV79" s="691"/>
      <c r="BW79" s="691"/>
      <c r="BX79" s="691"/>
      <c r="BY79" s="692"/>
      <c r="CA79" s="29"/>
      <c r="CB79" s="29"/>
      <c r="CC79" s="29"/>
      <c r="CD79" s="29"/>
      <c r="CE79" s="28"/>
      <c r="CF79" s="28"/>
      <c r="CG79" s="28"/>
      <c r="CH79" s="28"/>
      <c r="CI79" s="28"/>
      <c r="CJ79" s="28"/>
      <c r="CK79" s="28"/>
      <c r="CL79" s="30"/>
      <c r="CM79" s="30"/>
      <c r="CN79" s="30"/>
      <c r="CO79" s="30"/>
      <c r="CP79" s="32"/>
      <c r="CQ79" s="32"/>
      <c r="CR79" s="31"/>
      <c r="CS79" s="31"/>
      <c r="CT79" s="31"/>
      <c r="CU79" s="31"/>
      <c r="CV79" s="31"/>
      <c r="CW79" s="31"/>
      <c r="CX79" s="31"/>
    </row>
    <row r="80" spans="2:102" ht="10.5" customHeight="1" x14ac:dyDescent="0.15">
      <c r="B80" s="934"/>
      <c r="C80" s="935"/>
      <c r="D80" s="708"/>
      <c r="E80" s="708"/>
      <c r="F80" s="939"/>
      <c r="G80" s="756"/>
      <c r="H80" s="942"/>
      <c r="I80" s="942"/>
      <c r="J80" s="942"/>
      <c r="K80" s="942"/>
      <c r="L80" s="942"/>
      <c r="M80" s="942"/>
      <c r="N80" s="943"/>
      <c r="O80" s="944"/>
      <c r="P80" s="705"/>
      <c r="Q80" s="705"/>
      <c r="R80" s="705"/>
      <c r="S80" s="705"/>
      <c r="T80" s="706"/>
      <c r="U80" s="756"/>
      <c r="V80" s="705"/>
      <c r="W80" s="705"/>
      <c r="X80" s="705"/>
      <c r="Y80" s="705"/>
      <c r="Z80" s="706"/>
      <c r="AA80" s="796"/>
      <c r="AB80" s="759"/>
      <c r="AC80" s="759"/>
      <c r="AD80" s="759"/>
      <c r="AE80" s="759"/>
      <c r="AF80" s="760"/>
      <c r="AG80" s="736"/>
      <c r="AH80" s="705"/>
      <c r="AI80" s="705"/>
      <c r="AJ80" s="705"/>
      <c r="AK80" s="705"/>
      <c r="AL80" s="705"/>
      <c r="AM80" s="706"/>
      <c r="AN80" s="736"/>
      <c r="AO80" s="818"/>
      <c r="AP80" s="818"/>
      <c r="AQ80" s="818"/>
      <c r="AR80" s="818"/>
      <c r="AS80" s="818"/>
      <c r="AT80" s="818"/>
      <c r="AU80" s="874"/>
      <c r="AV80" s="335"/>
      <c r="AW80" s="335"/>
      <c r="AX80" s="335"/>
      <c r="AY80" s="335"/>
      <c r="AZ80" s="875"/>
      <c r="BB80" s="985"/>
      <c r="BC80" s="986"/>
      <c r="BD80" s="732"/>
      <c r="BE80" s="732"/>
      <c r="BF80" s="687"/>
      <c r="BG80" s="687"/>
      <c r="BH80" s="687"/>
      <c r="BI80" s="687"/>
      <c r="BJ80" s="687"/>
      <c r="BK80" s="687"/>
      <c r="BL80" s="687"/>
      <c r="BM80" s="715"/>
      <c r="BN80" s="716"/>
      <c r="BO80" s="716"/>
      <c r="BP80" s="716"/>
      <c r="BQ80" s="716"/>
      <c r="BR80" s="717"/>
      <c r="BS80" s="691"/>
      <c r="BT80" s="691"/>
      <c r="BU80" s="691"/>
      <c r="BV80" s="691"/>
      <c r="BW80" s="691"/>
      <c r="BX80" s="691"/>
      <c r="BY80" s="692"/>
      <c r="CA80" s="29"/>
      <c r="CB80" s="29"/>
      <c r="CC80" s="29"/>
      <c r="CD80" s="29"/>
      <c r="CE80" s="28"/>
      <c r="CF80" s="28"/>
      <c r="CG80" s="28"/>
      <c r="CH80" s="28"/>
      <c r="CI80" s="28"/>
      <c r="CJ80" s="28"/>
      <c r="CK80" s="28"/>
      <c r="CL80" s="30"/>
      <c r="CM80" s="30"/>
      <c r="CN80" s="30"/>
      <c r="CO80" s="30"/>
      <c r="CP80" s="32"/>
      <c r="CQ80" s="32"/>
      <c r="CR80" s="31"/>
      <c r="CS80" s="31"/>
      <c r="CT80" s="31"/>
      <c r="CU80" s="31"/>
      <c r="CV80" s="31"/>
      <c r="CW80" s="31"/>
      <c r="CX80" s="31"/>
    </row>
    <row r="81" spans="2:102" ht="10.5" customHeight="1" x14ac:dyDescent="0.15">
      <c r="B81" s="934"/>
      <c r="C81" s="935"/>
      <c r="D81" s="708" t="s">
        <v>557</v>
      </c>
      <c r="E81" s="708"/>
      <c r="F81" s="939"/>
      <c r="G81" s="756"/>
      <c r="H81" s="942"/>
      <c r="I81" s="942"/>
      <c r="J81" s="942"/>
      <c r="K81" s="942"/>
      <c r="L81" s="942"/>
      <c r="M81" s="942"/>
      <c r="N81" s="943"/>
      <c r="O81" s="944"/>
      <c r="P81" s="705"/>
      <c r="Q81" s="705"/>
      <c r="R81" s="705"/>
      <c r="S81" s="705"/>
      <c r="T81" s="706"/>
      <c r="U81" s="756"/>
      <c r="V81" s="705"/>
      <c r="W81" s="705"/>
      <c r="X81" s="705"/>
      <c r="Y81" s="705"/>
      <c r="Z81" s="706"/>
      <c r="AA81" s="796"/>
      <c r="AB81" s="759">
        <f>IF(N81&gt;0,ROUNDDOWN(N81*P81*V81/10,0),ROUNDDOWN(P81*V81/10,0))</f>
        <v>0</v>
      </c>
      <c r="AC81" s="759"/>
      <c r="AD81" s="759"/>
      <c r="AE81" s="759"/>
      <c r="AF81" s="760"/>
      <c r="AG81" s="736">
        <f>AA81</f>
        <v>0</v>
      </c>
      <c r="AH81" s="705">
        <f>AB81</f>
        <v>0</v>
      </c>
      <c r="AI81" s="705"/>
      <c r="AJ81" s="705"/>
      <c r="AK81" s="705"/>
      <c r="AL81" s="705"/>
      <c r="AM81" s="706"/>
      <c r="AN81" s="736">
        <f>AG81</f>
        <v>0</v>
      </c>
      <c r="AO81" s="818"/>
      <c r="AP81" s="818"/>
      <c r="AQ81" s="818"/>
      <c r="AR81" s="818"/>
      <c r="AS81" s="818"/>
      <c r="AT81" s="818"/>
      <c r="AU81" s="874">
        <f>ROUNDDOWN(AH81*AO81/1000,0)</f>
        <v>0</v>
      </c>
      <c r="AV81" s="335"/>
      <c r="AW81" s="335"/>
      <c r="AX81" s="335"/>
      <c r="AY81" s="335"/>
      <c r="AZ81" s="875"/>
      <c r="BB81" s="985"/>
      <c r="BC81" s="986"/>
      <c r="BD81" s="732" t="s">
        <v>587</v>
      </c>
      <c r="BE81" s="732"/>
      <c r="BF81" s="687" t="s">
        <v>247</v>
      </c>
      <c r="BG81" s="687"/>
      <c r="BH81" s="687"/>
      <c r="BI81" s="687"/>
      <c r="BJ81" s="687"/>
      <c r="BK81" s="687"/>
      <c r="BL81" s="687"/>
      <c r="BM81" s="715"/>
      <c r="BN81" s="716"/>
      <c r="BO81" s="716"/>
      <c r="BP81" s="716"/>
      <c r="BQ81" s="716"/>
      <c r="BR81" s="717"/>
      <c r="BS81" s="691"/>
      <c r="BT81" s="691"/>
      <c r="BU81" s="691"/>
      <c r="BV81" s="691"/>
      <c r="BW81" s="691"/>
      <c r="BX81" s="691"/>
      <c r="BY81" s="692"/>
      <c r="BZ81" s="1"/>
      <c r="CA81" s="29"/>
      <c r="CB81" s="29"/>
      <c r="CC81" s="29"/>
      <c r="CD81" s="29"/>
      <c r="CE81" s="28"/>
      <c r="CF81" s="28"/>
      <c r="CG81" s="28"/>
      <c r="CH81" s="28"/>
      <c r="CI81" s="28"/>
      <c r="CJ81" s="28"/>
      <c r="CK81" s="28"/>
      <c r="CL81" s="30"/>
      <c r="CM81" s="30"/>
      <c r="CN81" s="30"/>
      <c r="CO81" s="30"/>
      <c r="CP81" s="32"/>
      <c r="CQ81" s="32"/>
      <c r="CR81" s="31"/>
      <c r="CS81" s="31"/>
      <c r="CT81" s="31"/>
      <c r="CU81" s="31"/>
      <c r="CV81" s="31"/>
      <c r="CW81" s="31"/>
      <c r="CX81" s="31"/>
    </row>
    <row r="82" spans="2:102" ht="10.5" customHeight="1" x14ac:dyDescent="0.15">
      <c r="B82" s="934"/>
      <c r="C82" s="935"/>
      <c r="D82" s="936"/>
      <c r="E82" s="936"/>
      <c r="F82" s="940"/>
      <c r="G82" s="941"/>
      <c r="H82" s="947"/>
      <c r="I82" s="947"/>
      <c r="J82" s="947"/>
      <c r="K82" s="947"/>
      <c r="L82" s="947"/>
      <c r="M82" s="947"/>
      <c r="N82" s="945"/>
      <c r="O82" s="946"/>
      <c r="P82" s="895"/>
      <c r="Q82" s="895"/>
      <c r="R82" s="895"/>
      <c r="S82" s="895"/>
      <c r="T82" s="896"/>
      <c r="U82" s="941"/>
      <c r="V82" s="895"/>
      <c r="W82" s="895"/>
      <c r="X82" s="895"/>
      <c r="Y82" s="895"/>
      <c r="Z82" s="896"/>
      <c r="AA82" s="899"/>
      <c r="AB82" s="904"/>
      <c r="AC82" s="904"/>
      <c r="AD82" s="904"/>
      <c r="AE82" s="904"/>
      <c r="AF82" s="905"/>
      <c r="AG82" s="894"/>
      <c r="AH82" s="895"/>
      <c r="AI82" s="895"/>
      <c r="AJ82" s="895"/>
      <c r="AK82" s="895"/>
      <c r="AL82" s="895"/>
      <c r="AM82" s="896"/>
      <c r="AN82" s="894"/>
      <c r="AO82" s="820"/>
      <c r="AP82" s="820"/>
      <c r="AQ82" s="820"/>
      <c r="AR82" s="820"/>
      <c r="AS82" s="820"/>
      <c r="AT82" s="820"/>
      <c r="AU82" s="876"/>
      <c r="AV82" s="877"/>
      <c r="AW82" s="877"/>
      <c r="AX82" s="877"/>
      <c r="AY82" s="877"/>
      <c r="AZ82" s="878"/>
      <c r="BB82" s="985"/>
      <c r="BC82" s="986"/>
      <c r="BD82" s="732"/>
      <c r="BE82" s="732"/>
      <c r="BF82" s="687"/>
      <c r="BG82" s="687"/>
      <c r="BH82" s="687"/>
      <c r="BI82" s="687"/>
      <c r="BJ82" s="687"/>
      <c r="BK82" s="687"/>
      <c r="BL82" s="687"/>
      <c r="BM82" s="715"/>
      <c r="BN82" s="716"/>
      <c r="BO82" s="716"/>
      <c r="BP82" s="716"/>
      <c r="BQ82" s="716"/>
      <c r="BR82" s="717"/>
      <c r="BS82" s="691"/>
      <c r="BT82" s="691"/>
      <c r="BU82" s="691"/>
      <c r="BV82" s="691"/>
      <c r="BW82" s="691"/>
      <c r="BX82" s="691"/>
      <c r="BY82" s="692"/>
      <c r="BZ82" s="1"/>
      <c r="CA82" s="29"/>
      <c r="CB82" s="29"/>
      <c r="CC82" s="29"/>
      <c r="CD82" s="29"/>
      <c r="CE82" s="28"/>
      <c r="CF82" s="28"/>
      <c r="CG82" s="28"/>
      <c r="CH82" s="28"/>
      <c r="CI82" s="28"/>
      <c r="CJ82" s="28"/>
      <c r="CK82" s="28"/>
      <c r="CL82" s="30"/>
      <c r="CM82" s="30"/>
      <c r="CN82" s="30"/>
      <c r="CO82" s="30"/>
      <c r="CP82" s="32"/>
      <c r="CQ82" s="32"/>
      <c r="CR82" s="31"/>
      <c r="CS82" s="31"/>
      <c r="CT82" s="31"/>
      <c r="CU82" s="31"/>
      <c r="CV82" s="31"/>
      <c r="CW82" s="31"/>
      <c r="CX82" s="31"/>
    </row>
    <row r="83" spans="2:102" ht="10.5" customHeight="1" x14ac:dyDescent="0.15">
      <c r="B83" s="934"/>
      <c r="C83" s="935"/>
      <c r="D83" s="707"/>
      <c r="E83" s="707"/>
      <c r="F83" s="744" t="s">
        <v>457</v>
      </c>
      <c r="G83" s="744"/>
      <c r="H83" s="744"/>
      <c r="I83" s="744"/>
      <c r="J83" s="744"/>
      <c r="K83" s="744"/>
      <c r="L83" s="744"/>
      <c r="M83" s="744"/>
      <c r="N83" s="744"/>
      <c r="O83" s="744"/>
      <c r="P83" s="757">
        <f>SUM(P61:T82)</f>
        <v>0</v>
      </c>
      <c r="Q83" s="757"/>
      <c r="R83" s="757"/>
      <c r="S83" s="757"/>
      <c r="T83" s="758"/>
      <c r="U83" s="1014"/>
      <c r="V83" s="757"/>
      <c r="W83" s="757"/>
      <c r="X83" s="757"/>
      <c r="Y83" s="757"/>
      <c r="Z83" s="758"/>
      <c r="AA83" s="900"/>
      <c r="AB83" s="757">
        <f>SUM(AB61:AF82)</f>
        <v>0</v>
      </c>
      <c r="AC83" s="757"/>
      <c r="AD83" s="757"/>
      <c r="AE83" s="757"/>
      <c r="AF83" s="758"/>
      <c r="AG83" s="735">
        <f>AA83</f>
        <v>0</v>
      </c>
      <c r="AH83" s="757">
        <f>SUM(AH61:AM82)</f>
        <v>0</v>
      </c>
      <c r="AI83" s="757"/>
      <c r="AJ83" s="757"/>
      <c r="AK83" s="757"/>
      <c r="AL83" s="757"/>
      <c r="AM83" s="758"/>
      <c r="AN83" s="735">
        <f>AG83</f>
        <v>0</v>
      </c>
      <c r="AO83" s="871"/>
      <c r="AP83" s="871"/>
      <c r="AQ83" s="871"/>
      <c r="AR83" s="871"/>
      <c r="AS83" s="871"/>
      <c r="AT83" s="872"/>
      <c r="AU83" s="880" t="s">
        <v>351</v>
      </c>
      <c r="AV83" s="881"/>
      <c r="AW83" s="884">
        <f>SUM(AU61:AZ82)</f>
        <v>0</v>
      </c>
      <c r="AX83" s="884"/>
      <c r="AY83" s="884"/>
      <c r="AZ83" s="885"/>
      <c r="BB83" s="985"/>
      <c r="BC83" s="986"/>
      <c r="BD83" s="732" t="s">
        <v>588</v>
      </c>
      <c r="BE83" s="732"/>
      <c r="BF83" s="687" t="s">
        <v>248</v>
      </c>
      <c r="BG83" s="687"/>
      <c r="BH83" s="687"/>
      <c r="BI83" s="687"/>
      <c r="BJ83" s="687"/>
      <c r="BK83" s="687"/>
      <c r="BL83" s="687"/>
      <c r="BM83" s="715"/>
      <c r="BN83" s="716"/>
      <c r="BO83" s="716"/>
      <c r="BP83" s="716"/>
      <c r="BQ83" s="716"/>
      <c r="BR83" s="717"/>
      <c r="BS83" s="691"/>
      <c r="BT83" s="691"/>
      <c r="BU83" s="691"/>
      <c r="BV83" s="691"/>
      <c r="BW83" s="691"/>
      <c r="BX83" s="691"/>
      <c r="BY83" s="692"/>
      <c r="BZ83" s="1"/>
      <c r="CA83" s="29"/>
      <c r="CB83" s="29"/>
      <c r="CC83" s="29"/>
      <c r="CD83" s="29"/>
      <c r="CE83" s="28"/>
      <c r="CF83" s="28"/>
      <c r="CG83" s="28"/>
      <c r="CH83" s="28"/>
      <c r="CI83" s="28"/>
      <c r="CJ83" s="28"/>
      <c r="CK83" s="28"/>
      <c r="CL83" s="30"/>
      <c r="CM83" s="30"/>
      <c r="CN83" s="30"/>
      <c r="CO83" s="30"/>
      <c r="CP83" s="32"/>
      <c r="CQ83" s="32"/>
      <c r="CR83" s="31"/>
      <c r="CS83" s="31"/>
      <c r="CT83" s="31"/>
      <c r="CU83" s="31"/>
      <c r="CV83" s="31"/>
      <c r="CW83" s="31"/>
      <c r="CX83" s="31"/>
    </row>
    <row r="84" spans="2:102" ht="10.5" customHeight="1" x14ac:dyDescent="0.15">
      <c r="B84" s="934"/>
      <c r="C84" s="935"/>
      <c r="D84" s="937"/>
      <c r="E84" s="937"/>
      <c r="F84" s="938"/>
      <c r="G84" s="938"/>
      <c r="H84" s="938"/>
      <c r="I84" s="938"/>
      <c r="J84" s="938"/>
      <c r="K84" s="938"/>
      <c r="L84" s="938"/>
      <c r="M84" s="938"/>
      <c r="N84" s="938"/>
      <c r="O84" s="938"/>
      <c r="P84" s="902"/>
      <c r="Q84" s="902"/>
      <c r="R84" s="902"/>
      <c r="S84" s="902"/>
      <c r="T84" s="903"/>
      <c r="U84" s="1015"/>
      <c r="V84" s="902"/>
      <c r="W84" s="902"/>
      <c r="X84" s="902"/>
      <c r="Y84" s="902"/>
      <c r="Z84" s="903"/>
      <c r="AA84" s="901"/>
      <c r="AB84" s="902"/>
      <c r="AC84" s="902"/>
      <c r="AD84" s="902"/>
      <c r="AE84" s="902"/>
      <c r="AF84" s="903"/>
      <c r="AG84" s="898"/>
      <c r="AH84" s="902"/>
      <c r="AI84" s="902"/>
      <c r="AJ84" s="902"/>
      <c r="AK84" s="902"/>
      <c r="AL84" s="902"/>
      <c r="AM84" s="903"/>
      <c r="AN84" s="898"/>
      <c r="AO84" s="343"/>
      <c r="AP84" s="343"/>
      <c r="AQ84" s="343"/>
      <c r="AR84" s="343"/>
      <c r="AS84" s="343"/>
      <c r="AT84" s="873"/>
      <c r="AU84" s="882"/>
      <c r="AV84" s="883"/>
      <c r="AW84" s="886"/>
      <c r="AX84" s="886"/>
      <c r="AY84" s="886"/>
      <c r="AZ84" s="887"/>
      <c r="BB84" s="985"/>
      <c r="BC84" s="986"/>
      <c r="BD84" s="732"/>
      <c r="BE84" s="732"/>
      <c r="BF84" s="687"/>
      <c r="BG84" s="687"/>
      <c r="BH84" s="687"/>
      <c r="BI84" s="687"/>
      <c r="BJ84" s="687"/>
      <c r="BK84" s="687"/>
      <c r="BL84" s="687"/>
      <c r="BM84" s="715"/>
      <c r="BN84" s="716"/>
      <c r="BO84" s="716"/>
      <c r="BP84" s="716"/>
      <c r="BQ84" s="716"/>
      <c r="BR84" s="717"/>
      <c r="BS84" s="691"/>
      <c r="BT84" s="691"/>
      <c r="BU84" s="691"/>
      <c r="BV84" s="691"/>
      <c r="BW84" s="691"/>
      <c r="BX84" s="691"/>
      <c r="BY84" s="692"/>
      <c r="BZ84" s="1"/>
      <c r="CA84" s="29"/>
      <c r="CB84" s="29"/>
      <c r="CC84" s="29"/>
      <c r="CD84" s="29"/>
      <c r="CE84" s="28"/>
      <c r="CF84" s="28"/>
      <c r="CG84" s="28"/>
      <c r="CH84" s="28"/>
      <c r="CI84" s="28"/>
      <c r="CJ84" s="28"/>
      <c r="CK84" s="28"/>
      <c r="CL84" s="30"/>
      <c r="CM84" s="30"/>
      <c r="CN84" s="30"/>
      <c r="CO84" s="30"/>
      <c r="CP84" s="32"/>
      <c r="CQ84" s="32"/>
      <c r="CR84" s="31"/>
      <c r="CS84" s="31"/>
      <c r="CT84" s="31"/>
      <c r="CU84" s="31"/>
      <c r="CV84" s="31"/>
      <c r="CW84" s="31"/>
      <c r="CX84" s="31"/>
    </row>
    <row r="85" spans="2:102" ht="10.5" customHeight="1" x14ac:dyDescent="0.15">
      <c r="B85" s="750" t="s">
        <v>558</v>
      </c>
      <c r="C85" s="751"/>
      <c r="D85" s="707" t="s">
        <v>540</v>
      </c>
      <c r="E85" s="707"/>
      <c r="F85" s="744" t="s">
        <v>37</v>
      </c>
      <c r="G85" s="744"/>
      <c r="H85" s="744"/>
      <c r="I85" s="744"/>
      <c r="J85" s="744"/>
      <c r="K85" s="744"/>
      <c r="L85" s="744"/>
      <c r="M85" s="744"/>
      <c r="N85" s="744"/>
      <c r="O85" s="744"/>
      <c r="P85" s="703"/>
      <c r="Q85" s="703"/>
      <c r="R85" s="703"/>
      <c r="S85" s="703"/>
      <c r="T85" s="704"/>
      <c r="U85" s="755"/>
      <c r="V85" s="703"/>
      <c r="W85" s="703"/>
      <c r="X85" s="703"/>
      <c r="Y85" s="703"/>
      <c r="Z85" s="704"/>
      <c r="AA85" s="795"/>
      <c r="AB85" s="757">
        <f>ROUNDDOWN(P85*V85/10,0)</f>
        <v>0</v>
      </c>
      <c r="AC85" s="757"/>
      <c r="AD85" s="757"/>
      <c r="AE85" s="757"/>
      <c r="AF85" s="758"/>
      <c r="AG85" s="735">
        <f>AA85</f>
        <v>0</v>
      </c>
      <c r="AH85" s="703">
        <f>AB85</f>
        <v>0</v>
      </c>
      <c r="AI85" s="703"/>
      <c r="AJ85" s="703"/>
      <c r="AK85" s="703"/>
      <c r="AL85" s="703"/>
      <c r="AM85" s="704"/>
      <c r="AN85" s="735">
        <f>AG85</f>
        <v>0</v>
      </c>
      <c r="AO85" s="879"/>
      <c r="AP85" s="879"/>
      <c r="AQ85" s="879"/>
      <c r="AR85" s="879"/>
      <c r="AS85" s="879"/>
      <c r="AT85" s="879"/>
      <c r="AU85" s="932">
        <f>ROUNDDOWN(AH85*AO85/1000,0)</f>
        <v>0</v>
      </c>
      <c r="AV85" s="884"/>
      <c r="AW85" s="884"/>
      <c r="AX85" s="884"/>
      <c r="AY85" s="884"/>
      <c r="AZ85" s="885"/>
      <c r="BB85" s="985"/>
      <c r="BC85" s="986"/>
      <c r="BD85" s="732" t="s">
        <v>560</v>
      </c>
      <c r="BE85" s="732"/>
      <c r="BF85" s="687" t="s">
        <v>440</v>
      </c>
      <c r="BG85" s="687"/>
      <c r="BH85" s="687"/>
      <c r="BI85" s="687"/>
      <c r="BJ85" s="687"/>
      <c r="BK85" s="687"/>
      <c r="BL85" s="687"/>
      <c r="BM85" s="715"/>
      <c r="BN85" s="716"/>
      <c r="BO85" s="716"/>
      <c r="BP85" s="716"/>
      <c r="BQ85" s="716"/>
      <c r="BR85" s="717"/>
      <c r="BS85" s="691"/>
      <c r="BT85" s="691"/>
      <c r="BU85" s="691"/>
      <c r="BV85" s="691"/>
      <c r="BW85" s="691"/>
      <c r="BX85" s="691"/>
      <c r="BY85" s="692"/>
      <c r="BZ85" s="15"/>
      <c r="CA85" s="29"/>
      <c r="CB85" s="29"/>
      <c r="CC85" s="29"/>
      <c r="CD85" s="29"/>
      <c r="CE85" s="28"/>
      <c r="CF85" s="28"/>
      <c r="CG85" s="28"/>
      <c r="CH85" s="28"/>
      <c r="CI85" s="28"/>
      <c r="CJ85" s="28"/>
      <c r="CK85" s="28"/>
      <c r="CL85" s="30"/>
      <c r="CM85" s="30"/>
      <c r="CN85" s="30"/>
      <c r="CO85" s="30"/>
      <c r="CP85" s="32"/>
      <c r="CQ85" s="32"/>
      <c r="CR85" s="31"/>
      <c r="CS85" s="31"/>
      <c r="CT85" s="31"/>
      <c r="CU85" s="31"/>
      <c r="CV85" s="31"/>
      <c r="CW85" s="31"/>
      <c r="CX85" s="31"/>
    </row>
    <row r="86" spans="2:102" ht="10.5" customHeight="1" x14ac:dyDescent="0.15">
      <c r="B86" s="752"/>
      <c r="C86" s="753"/>
      <c r="D86" s="708"/>
      <c r="E86" s="708"/>
      <c r="F86" s="745"/>
      <c r="G86" s="745"/>
      <c r="H86" s="745"/>
      <c r="I86" s="745"/>
      <c r="J86" s="745"/>
      <c r="K86" s="745"/>
      <c r="L86" s="745"/>
      <c r="M86" s="745"/>
      <c r="N86" s="745"/>
      <c r="O86" s="745"/>
      <c r="P86" s="705"/>
      <c r="Q86" s="705"/>
      <c r="R86" s="705"/>
      <c r="S86" s="705"/>
      <c r="T86" s="706"/>
      <c r="U86" s="756"/>
      <c r="V86" s="705"/>
      <c r="W86" s="705"/>
      <c r="X86" s="705"/>
      <c r="Y86" s="705"/>
      <c r="Z86" s="706"/>
      <c r="AA86" s="796"/>
      <c r="AB86" s="759"/>
      <c r="AC86" s="759"/>
      <c r="AD86" s="759"/>
      <c r="AE86" s="759"/>
      <c r="AF86" s="760"/>
      <c r="AG86" s="736"/>
      <c r="AH86" s="705"/>
      <c r="AI86" s="705"/>
      <c r="AJ86" s="705"/>
      <c r="AK86" s="705"/>
      <c r="AL86" s="705"/>
      <c r="AM86" s="706"/>
      <c r="AN86" s="736"/>
      <c r="AO86" s="818"/>
      <c r="AP86" s="818"/>
      <c r="AQ86" s="818"/>
      <c r="AR86" s="818"/>
      <c r="AS86" s="818"/>
      <c r="AT86" s="818"/>
      <c r="AU86" s="874"/>
      <c r="AV86" s="335"/>
      <c r="AW86" s="335"/>
      <c r="AX86" s="335"/>
      <c r="AY86" s="335"/>
      <c r="AZ86" s="875"/>
      <c r="BB86" s="985"/>
      <c r="BC86" s="986"/>
      <c r="BD86" s="734"/>
      <c r="BE86" s="734"/>
      <c r="BF86" s="690"/>
      <c r="BG86" s="690"/>
      <c r="BH86" s="690"/>
      <c r="BI86" s="690"/>
      <c r="BJ86" s="690"/>
      <c r="BK86" s="690"/>
      <c r="BL86" s="690"/>
      <c r="BM86" s="773"/>
      <c r="BN86" s="774"/>
      <c r="BO86" s="774"/>
      <c r="BP86" s="774"/>
      <c r="BQ86" s="774"/>
      <c r="BR86" s="775"/>
      <c r="BS86" s="693"/>
      <c r="BT86" s="693"/>
      <c r="BU86" s="693"/>
      <c r="BV86" s="693"/>
      <c r="BW86" s="693"/>
      <c r="BX86" s="693"/>
      <c r="BY86" s="694"/>
      <c r="BZ86" s="15"/>
      <c r="CA86" s="29"/>
      <c r="CB86" s="29"/>
      <c r="CC86" s="29"/>
      <c r="CD86" s="29"/>
      <c r="CE86" s="28"/>
      <c r="CF86" s="28"/>
      <c r="CG86" s="28"/>
      <c r="CH86" s="28"/>
      <c r="CI86" s="28"/>
      <c r="CJ86" s="28"/>
      <c r="CK86" s="28"/>
      <c r="CL86" s="30"/>
      <c r="CM86" s="30"/>
      <c r="CN86" s="30"/>
      <c r="CO86" s="30"/>
      <c r="CP86" s="32"/>
      <c r="CQ86" s="32"/>
      <c r="CR86" s="31"/>
      <c r="CS86" s="31"/>
      <c r="CT86" s="31"/>
      <c r="CU86" s="31"/>
      <c r="CV86" s="31"/>
      <c r="CW86" s="31"/>
      <c r="CX86" s="31"/>
    </row>
    <row r="87" spans="2:102" ht="10.5" customHeight="1" x14ac:dyDescent="0.15">
      <c r="B87" s="948" t="s">
        <v>440</v>
      </c>
      <c r="C87" s="949"/>
      <c r="D87" s="708" t="s">
        <v>559</v>
      </c>
      <c r="E87" s="708"/>
      <c r="F87" s="745" t="s">
        <v>38</v>
      </c>
      <c r="G87" s="745"/>
      <c r="H87" s="745"/>
      <c r="I87" s="745"/>
      <c r="J87" s="745"/>
      <c r="K87" s="745"/>
      <c r="L87" s="745"/>
      <c r="M87" s="745"/>
      <c r="N87" s="745"/>
      <c r="O87" s="745"/>
      <c r="P87" s="705"/>
      <c r="Q87" s="705"/>
      <c r="R87" s="705"/>
      <c r="S87" s="705"/>
      <c r="T87" s="706"/>
      <c r="U87" s="756"/>
      <c r="V87" s="705"/>
      <c r="W87" s="705"/>
      <c r="X87" s="705"/>
      <c r="Y87" s="705"/>
      <c r="Z87" s="706"/>
      <c r="AA87" s="796"/>
      <c r="AB87" s="759">
        <f>ROUNDDOWN(P87*V87/10,0)</f>
        <v>0</v>
      </c>
      <c r="AC87" s="759"/>
      <c r="AD87" s="759"/>
      <c r="AE87" s="759"/>
      <c r="AF87" s="760"/>
      <c r="AG87" s="736">
        <f>AA87</f>
        <v>0</v>
      </c>
      <c r="AH87" s="705">
        <f>AB87</f>
        <v>0</v>
      </c>
      <c r="AI87" s="705"/>
      <c r="AJ87" s="705"/>
      <c r="AK87" s="705"/>
      <c r="AL87" s="705"/>
      <c r="AM87" s="706"/>
      <c r="AN87" s="736">
        <f>AG87</f>
        <v>0</v>
      </c>
      <c r="AO87" s="818"/>
      <c r="AP87" s="818"/>
      <c r="AQ87" s="818"/>
      <c r="AR87" s="818"/>
      <c r="AS87" s="818"/>
      <c r="AT87" s="818"/>
      <c r="AU87" s="874">
        <f>ROUNDDOWN(AH87*AO87/1000,0)</f>
        <v>0</v>
      </c>
      <c r="AV87" s="335"/>
      <c r="AW87" s="335"/>
      <c r="AX87" s="335"/>
      <c r="AY87" s="335"/>
      <c r="AZ87" s="875"/>
      <c r="BB87" s="985"/>
      <c r="BC87" s="986"/>
      <c r="BD87" s="852"/>
      <c r="BE87" s="852"/>
      <c r="BF87" s="814" t="s">
        <v>457</v>
      </c>
      <c r="BG87" s="814"/>
      <c r="BH87" s="814"/>
      <c r="BI87" s="814"/>
      <c r="BJ87" s="814"/>
      <c r="BK87" s="814"/>
      <c r="BL87" s="815"/>
      <c r="BM87" s="807" t="s">
        <v>383</v>
      </c>
      <c r="BN87" s="808"/>
      <c r="BO87" s="770">
        <f>SUM(BM71:BR86)</f>
        <v>0</v>
      </c>
      <c r="BP87" s="770"/>
      <c r="BQ87" s="770"/>
      <c r="BR87" s="811"/>
      <c r="BS87" s="695"/>
      <c r="BT87" s="696"/>
      <c r="BU87" s="696"/>
      <c r="BV87" s="696"/>
      <c r="BW87" s="696"/>
      <c r="BX87" s="696"/>
      <c r="BY87" s="697"/>
      <c r="CA87" s="29"/>
      <c r="CB87" s="29"/>
      <c r="CC87" s="29"/>
      <c r="CD87" s="29"/>
      <c r="CE87" s="28"/>
      <c r="CF87" s="28"/>
      <c r="CG87" s="28"/>
      <c r="CH87" s="28"/>
      <c r="CI87" s="28"/>
      <c r="CJ87" s="28"/>
      <c r="CK87" s="28"/>
      <c r="CL87" s="30"/>
      <c r="CM87" s="30"/>
      <c r="CN87" s="30"/>
      <c r="CO87" s="30"/>
      <c r="CP87" s="32"/>
      <c r="CQ87" s="32"/>
      <c r="CR87" s="31"/>
      <c r="CS87" s="31"/>
      <c r="CT87" s="31"/>
      <c r="CU87" s="31"/>
      <c r="CV87" s="31"/>
      <c r="CW87" s="31"/>
      <c r="CX87" s="31"/>
    </row>
    <row r="88" spans="2:102" ht="10.5" customHeight="1" x14ac:dyDescent="0.15">
      <c r="B88" s="950"/>
      <c r="C88" s="951"/>
      <c r="D88" s="708"/>
      <c r="E88" s="708"/>
      <c r="F88" s="745"/>
      <c r="G88" s="745"/>
      <c r="H88" s="745"/>
      <c r="I88" s="745"/>
      <c r="J88" s="745"/>
      <c r="K88" s="745"/>
      <c r="L88" s="745"/>
      <c r="M88" s="745"/>
      <c r="N88" s="745"/>
      <c r="O88" s="745"/>
      <c r="P88" s="705"/>
      <c r="Q88" s="705"/>
      <c r="R88" s="705"/>
      <c r="S88" s="705"/>
      <c r="T88" s="706"/>
      <c r="U88" s="756"/>
      <c r="V88" s="705"/>
      <c r="W88" s="705"/>
      <c r="X88" s="705"/>
      <c r="Y88" s="705"/>
      <c r="Z88" s="706"/>
      <c r="AA88" s="796"/>
      <c r="AB88" s="759"/>
      <c r="AC88" s="759"/>
      <c r="AD88" s="759"/>
      <c r="AE88" s="759"/>
      <c r="AF88" s="760"/>
      <c r="AG88" s="736"/>
      <c r="AH88" s="705"/>
      <c r="AI88" s="705"/>
      <c r="AJ88" s="705"/>
      <c r="AK88" s="705"/>
      <c r="AL88" s="705"/>
      <c r="AM88" s="706"/>
      <c r="AN88" s="736"/>
      <c r="AO88" s="818"/>
      <c r="AP88" s="818"/>
      <c r="AQ88" s="818"/>
      <c r="AR88" s="818"/>
      <c r="AS88" s="818"/>
      <c r="AT88" s="818"/>
      <c r="AU88" s="874"/>
      <c r="AV88" s="335"/>
      <c r="AW88" s="335"/>
      <c r="AX88" s="335"/>
      <c r="AY88" s="335"/>
      <c r="AZ88" s="875"/>
      <c r="BB88" s="989"/>
      <c r="BC88" s="990"/>
      <c r="BD88" s="853"/>
      <c r="BE88" s="853"/>
      <c r="BF88" s="814"/>
      <c r="BG88" s="814"/>
      <c r="BH88" s="814"/>
      <c r="BI88" s="814"/>
      <c r="BJ88" s="814"/>
      <c r="BK88" s="814"/>
      <c r="BL88" s="815"/>
      <c r="BM88" s="809"/>
      <c r="BN88" s="810"/>
      <c r="BO88" s="812"/>
      <c r="BP88" s="812"/>
      <c r="BQ88" s="812"/>
      <c r="BR88" s="813"/>
      <c r="BS88" s="695"/>
      <c r="BT88" s="696"/>
      <c r="BU88" s="696"/>
      <c r="BV88" s="696"/>
      <c r="BW88" s="696"/>
      <c r="BX88" s="696"/>
      <c r="BY88" s="697"/>
      <c r="CA88" s="6"/>
      <c r="CB88" s="6"/>
      <c r="CC88" s="6"/>
      <c r="CD88" s="6"/>
      <c r="CE88" s="33"/>
      <c r="CF88" s="33"/>
      <c r="CG88" s="33"/>
      <c r="CH88" s="33"/>
      <c r="CI88" s="33"/>
      <c r="CJ88" s="33"/>
      <c r="CK88" s="33"/>
      <c r="CL88" s="32"/>
      <c r="CM88" s="32"/>
      <c r="CN88" s="32"/>
      <c r="CO88" s="32"/>
      <c r="CP88" s="32"/>
      <c r="CQ88" s="32"/>
      <c r="CR88" s="34"/>
      <c r="CS88" s="34"/>
      <c r="CT88" s="31"/>
      <c r="CU88" s="31"/>
      <c r="CV88" s="31"/>
      <c r="CW88" s="31"/>
      <c r="CX88" s="31"/>
    </row>
    <row r="89" spans="2:102" ht="10.5" customHeight="1" x14ac:dyDescent="0.15">
      <c r="B89" s="950"/>
      <c r="C89" s="951"/>
      <c r="D89" s="708" t="s">
        <v>560</v>
      </c>
      <c r="E89" s="708"/>
      <c r="F89" s="745" t="s">
        <v>440</v>
      </c>
      <c r="G89" s="745"/>
      <c r="H89" s="745"/>
      <c r="I89" s="745"/>
      <c r="J89" s="745"/>
      <c r="K89" s="745"/>
      <c r="L89" s="745"/>
      <c r="M89" s="745"/>
      <c r="N89" s="745"/>
      <c r="O89" s="745"/>
      <c r="P89" s="705"/>
      <c r="Q89" s="705"/>
      <c r="R89" s="705"/>
      <c r="S89" s="705"/>
      <c r="T89" s="706"/>
      <c r="U89" s="756"/>
      <c r="V89" s="705"/>
      <c r="W89" s="705"/>
      <c r="X89" s="705"/>
      <c r="Y89" s="705"/>
      <c r="Z89" s="706"/>
      <c r="AA89" s="796"/>
      <c r="AB89" s="759">
        <f>ROUNDDOWN(P89*V89/10,0)</f>
        <v>0</v>
      </c>
      <c r="AC89" s="759"/>
      <c r="AD89" s="759"/>
      <c r="AE89" s="759"/>
      <c r="AF89" s="760"/>
      <c r="AG89" s="736">
        <f>AA89</f>
        <v>0</v>
      </c>
      <c r="AH89" s="705">
        <f>AB89</f>
        <v>0</v>
      </c>
      <c r="AI89" s="705"/>
      <c r="AJ89" s="705"/>
      <c r="AK89" s="705"/>
      <c r="AL89" s="705"/>
      <c r="AM89" s="706"/>
      <c r="AN89" s="736">
        <f>AG89</f>
        <v>0</v>
      </c>
      <c r="AO89" s="818"/>
      <c r="AP89" s="818"/>
      <c r="AQ89" s="818"/>
      <c r="AR89" s="818"/>
      <c r="AS89" s="818"/>
      <c r="AT89" s="818"/>
      <c r="AU89" s="874">
        <f>ROUNDDOWN(AH89*AO89/1000,0)</f>
        <v>0</v>
      </c>
      <c r="AV89" s="335"/>
      <c r="AW89" s="335"/>
      <c r="AX89" s="335"/>
      <c r="AY89" s="335"/>
      <c r="AZ89" s="875"/>
      <c r="BB89" s="27"/>
      <c r="BC89" s="27"/>
      <c r="BD89" s="484"/>
      <c r="BE89" s="484"/>
      <c r="CA89" s="6"/>
      <c r="CB89" s="6"/>
      <c r="CC89" s="6"/>
      <c r="CD89" s="6"/>
      <c r="CE89" s="33"/>
      <c r="CF89" s="33"/>
      <c r="CG89" s="33"/>
      <c r="CH89" s="33"/>
      <c r="CI89" s="33"/>
      <c r="CJ89" s="33"/>
      <c r="CK89" s="33"/>
      <c r="CL89" s="32"/>
      <c r="CM89" s="32"/>
      <c r="CN89" s="32"/>
      <c r="CO89" s="32"/>
      <c r="CP89" s="32"/>
      <c r="CQ89" s="32"/>
      <c r="CR89" s="34"/>
      <c r="CS89" s="34"/>
      <c r="CT89" s="31"/>
      <c r="CU89" s="31"/>
      <c r="CV89" s="31"/>
      <c r="CW89" s="31"/>
      <c r="CX89" s="31"/>
    </row>
    <row r="90" spans="2:102" ht="10.5" customHeight="1" x14ac:dyDescent="0.15">
      <c r="B90" s="950"/>
      <c r="C90" s="951"/>
      <c r="D90" s="936"/>
      <c r="E90" s="936"/>
      <c r="F90" s="952"/>
      <c r="G90" s="952"/>
      <c r="H90" s="952"/>
      <c r="I90" s="952"/>
      <c r="J90" s="952"/>
      <c r="K90" s="952"/>
      <c r="L90" s="952"/>
      <c r="M90" s="952"/>
      <c r="N90" s="952"/>
      <c r="O90" s="952"/>
      <c r="P90" s="895"/>
      <c r="Q90" s="895"/>
      <c r="R90" s="895"/>
      <c r="S90" s="895"/>
      <c r="T90" s="896"/>
      <c r="U90" s="941"/>
      <c r="V90" s="895"/>
      <c r="W90" s="895"/>
      <c r="X90" s="895"/>
      <c r="Y90" s="895"/>
      <c r="Z90" s="896"/>
      <c r="AA90" s="899"/>
      <c r="AB90" s="904"/>
      <c r="AC90" s="904"/>
      <c r="AD90" s="904"/>
      <c r="AE90" s="904"/>
      <c r="AF90" s="905"/>
      <c r="AG90" s="894"/>
      <c r="AH90" s="895"/>
      <c r="AI90" s="895"/>
      <c r="AJ90" s="895"/>
      <c r="AK90" s="895"/>
      <c r="AL90" s="895"/>
      <c r="AM90" s="896"/>
      <c r="AN90" s="894"/>
      <c r="AO90" s="820"/>
      <c r="AP90" s="820"/>
      <c r="AQ90" s="820"/>
      <c r="AR90" s="820"/>
      <c r="AS90" s="820"/>
      <c r="AT90" s="820"/>
      <c r="AU90" s="876"/>
      <c r="AV90" s="877"/>
      <c r="AW90" s="877"/>
      <c r="AX90" s="877"/>
      <c r="AY90" s="877"/>
      <c r="AZ90" s="878"/>
      <c r="BB90" s="27"/>
      <c r="BC90" s="27"/>
      <c r="BD90" s="484"/>
      <c r="BE90" s="484"/>
      <c r="CA90" s="6"/>
      <c r="CB90" s="6"/>
      <c r="CC90" s="6"/>
      <c r="CD90" s="6"/>
      <c r="CE90" s="33"/>
      <c r="CF90" s="33"/>
      <c r="CG90" s="33"/>
      <c r="CH90" s="33"/>
      <c r="CI90" s="33"/>
      <c r="CJ90" s="33"/>
      <c r="CK90" s="33"/>
      <c r="CL90" s="32"/>
      <c r="CM90" s="32"/>
      <c r="CN90" s="32"/>
      <c r="CO90" s="32"/>
      <c r="CP90" s="32"/>
      <c r="CQ90" s="32"/>
      <c r="CR90" s="34"/>
      <c r="CS90" s="34"/>
      <c r="CT90" s="31"/>
      <c r="CU90" s="31"/>
      <c r="CV90" s="31"/>
      <c r="CW90" s="31"/>
      <c r="CX90" s="31"/>
    </row>
    <row r="91" spans="2:102" ht="10.5" customHeight="1" x14ac:dyDescent="0.15">
      <c r="B91" s="950"/>
      <c r="C91" s="951"/>
      <c r="D91" s="707"/>
      <c r="E91" s="707"/>
      <c r="F91" s="744" t="s">
        <v>457</v>
      </c>
      <c r="G91" s="744"/>
      <c r="H91" s="744"/>
      <c r="I91" s="744"/>
      <c r="J91" s="744"/>
      <c r="K91" s="744"/>
      <c r="L91" s="744"/>
      <c r="M91" s="744"/>
      <c r="N91" s="744"/>
      <c r="O91" s="744"/>
      <c r="P91" s="757">
        <f>SUM(P85:T90)</f>
        <v>0</v>
      </c>
      <c r="Q91" s="757"/>
      <c r="R91" s="757"/>
      <c r="S91" s="757"/>
      <c r="T91" s="758"/>
      <c r="U91" s="1014"/>
      <c r="V91" s="757"/>
      <c r="W91" s="757"/>
      <c r="X91" s="757"/>
      <c r="Y91" s="757"/>
      <c r="Z91" s="758"/>
      <c r="AA91" s="900"/>
      <c r="AB91" s="757">
        <f>SUM(AB85:AF90)</f>
        <v>0</v>
      </c>
      <c r="AC91" s="757"/>
      <c r="AD91" s="757"/>
      <c r="AE91" s="757"/>
      <c r="AF91" s="758"/>
      <c r="AG91" s="735">
        <f>AA91</f>
        <v>0</v>
      </c>
      <c r="AH91" s="757">
        <f>SUM(AH85:AM90)</f>
        <v>0</v>
      </c>
      <c r="AI91" s="757"/>
      <c r="AJ91" s="757"/>
      <c r="AK91" s="757"/>
      <c r="AL91" s="757"/>
      <c r="AM91" s="758"/>
      <c r="AN91" s="735">
        <f>AG91</f>
        <v>0</v>
      </c>
      <c r="AO91" s="871"/>
      <c r="AP91" s="871"/>
      <c r="AQ91" s="871"/>
      <c r="AR91" s="871"/>
      <c r="AS91" s="871"/>
      <c r="AT91" s="872"/>
      <c r="AU91" s="880" t="s">
        <v>346</v>
      </c>
      <c r="AV91" s="881"/>
      <c r="AW91" s="884">
        <f>SUM(AU85:AZ90)</f>
        <v>0</v>
      </c>
      <c r="AX91" s="884"/>
      <c r="AY91" s="884"/>
      <c r="AZ91" s="885"/>
      <c r="BB91" s="888"/>
      <c r="BC91" s="888"/>
    </row>
    <row r="92" spans="2:102" ht="10.5" customHeight="1" x14ac:dyDescent="0.15">
      <c r="B92" s="950"/>
      <c r="C92" s="951"/>
      <c r="D92" s="937"/>
      <c r="E92" s="937"/>
      <c r="F92" s="938"/>
      <c r="G92" s="938"/>
      <c r="H92" s="938"/>
      <c r="I92" s="938"/>
      <c r="J92" s="938"/>
      <c r="K92" s="938"/>
      <c r="L92" s="938"/>
      <c r="M92" s="938"/>
      <c r="N92" s="938"/>
      <c r="O92" s="938"/>
      <c r="P92" s="902"/>
      <c r="Q92" s="902"/>
      <c r="R92" s="902"/>
      <c r="S92" s="902"/>
      <c r="T92" s="903"/>
      <c r="U92" s="1015"/>
      <c r="V92" s="902"/>
      <c r="W92" s="902"/>
      <c r="X92" s="902"/>
      <c r="Y92" s="902"/>
      <c r="Z92" s="903"/>
      <c r="AA92" s="901"/>
      <c r="AB92" s="902"/>
      <c r="AC92" s="902"/>
      <c r="AD92" s="902"/>
      <c r="AE92" s="902"/>
      <c r="AF92" s="903"/>
      <c r="AG92" s="898"/>
      <c r="AH92" s="902"/>
      <c r="AI92" s="902"/>
      <c r="AJ92" s="902"/>
      <c r="AK92" s="902"/>
      <c r="AL92" s="902"/>
      <c r="AM92" s="903"/>
      <c r="AN92" s="898"/>
      <c r="AO92" s="343"/>
      <c r="AP92" s="343"/>
      <c r="AQ92" s="343"/>
      <c r="AR92" s="343"/>
      <c r="AS92" s="343"/>
      <c r="AT92" s="873"/>
      <c r="AU92" s="882"/>
      <c r="AV92" s="883"/>
      <c r="AW92" s="886"/>
      <c r="AX92" s="886"/>
      <c r="AY92" s="886"/>
      <c r="AZ92" s="887"/>
      <c r="BB92" s="888"/>
      <c r="BC92" s="888"/>
    </row>
  </sheetData>
  <mergeCells count="967">
    <mergeCell ref="H63:M64"/>
    <mergeCell ref="P63:T64"/>
    <mergeCell ref="U63:U64"/>
    <mergeCell ref="AN63:AN64"/>
    <mergeCell ref="AG69:AG70"/>
    <mergeCell ref="AB67:AF68"/>
    <mergeCell ref="AG67:AG68"/>
    <mergeCell ref="AA63:AA64"/>
    <mergeCell ref="AB63:AF64"/>
    <mergeCell ref="N69:O70"/>
    <mergeCell ref="U67:U68"/>
    <mergeCell ref="P69:T70"/>
    <mergeCell ref="P65:T66"/>
    <mergeCell ref="U65:U66"/>
    <mergeCell ref="V65:Z66"/>
    <mergeCell ref="U69:U70"/>
    <mergeCell ref="V69:Z70"/>
    <mergeCell ref="AH65:AM66"/>
    <mergeCell ref="P67:T68"/>
    <mergeCell ref="AN67:AN68"/>
    <mergeCell ref="AG63:AG64"/>
    <mergeCell ref="AA67:AA68"/>
    <mergeCell ref="AH67:AM68"/>
    <mergeCell ref="N71:O72"/>
    <mergeCell ref="BY18:CA19"/>
    <mergeCell ref="BY22:CA23"/>
    <mergeCell ref="BY20:CA21"/>
    <mergeCell ref="CB20:CB21"/>
    <mergeCell ref="CC18:CE19"/>
    <mergeCell ref="CB22:CB23"/>
    <mergeCell ref="CB18:CB19"/>
    <mergeCell ref="CG22:CI23"/>
    <mergeCell ref="CF22:CF23"/>
    <mergeCell ref="CC22:CE23"/>
    <mergeCell ref="AH21:AM22"/>
    <mergeCell ref="AB69:AF70"/>
    <mergeCell ref="AB71:AF72"/>
    <mergeCell ref="AG27:AG28"/>
    <mergeCell ref="AU29:AZ30"/>
    <mergeCell ref="BQ26:BS27"/>
    <mergeCell ref="AG57:AG58"/>
    <mergeCell ref="AB41:AF42"/>
    <mergeCell ref="AB39:AF40"/>
    <mergeCell ref="AA69:AA70"/>
    <mergeCell ref="V67:Z68"/>
    <mergeCell ref="V55:Z56"/>
    <mergeCell ref="V59:Z60"/>
    <mergeCell ref="CK18:CN19"/>
    <mergeCell ref="CK20:CN21"/>
    <mergeCell ref="CF16:CF17"/>
    <mergeCell ref="CF18:CF19"/>
    <mergeCell ref="CK22:CN23"/>
    <mergeCell ref="CK16:CN17"/>
    <mergeCell ref="CC16:CE17"/>
    <mergeCell ref="CG16:CI17"/>
    <mergeCell ref="N73:O74"/>
    <mergeCell ref="V57:Z58"/>
    <mergeCell ref="AB55:AF56"/>
    <mergeCell ref="AA59:AA60"/>
    <mergeCell ref="AA57:AA58"/>
    <mergeCell ref="AB57:AF58"/>
    <mergeCell ref="AB61:AF62"/>
    <mergeCell ref="U59:U60"/>
    <mergeCell ref="AB65:AF66"/>
    <mergeCell ref="AB59:AF60"/>
    <mergeCell ref="AB49:AF50"/>
    <mergeCell ref="AA49:AA50"/>
    <mergeCell ref="U55:U56"/>
    <mergeCell ref="AA55:AA56"/>
    <mergeCell ref="AA35:AA36"/>
    <mergeCell ref="AB35:AF36"/>
    <mergeCell ref="N75:O76"/>
    <mergeCell ref="BQ32:BS33"/>
    <mergeCell ref="BT32:BT33"/>
    <mergeCell ref="P61:T62"/>
    <mergeCell ref="U61:U62"/>
    <mergeCell ref="V63:Z64"/>
    <mergeCell ref="P55:T56"/>
    <mergeCell ref="P53:T54"/>
    <mergeCell ref="BB71:BC72"/>
    <mergeCell ref="AU71:AZ72"/>
    <mergeCell ref="N67:O68"/>
    <mergeCell ref="N61:O62"/>
    <mergeCell ref="N63:O64"/>
    <mergeCell ref="N65:O66"/>
    <mergeCell ref="AU61:AZ62"/>
    <mergeCell ref="AO63:AT64"/>
    <mergeCell ref="AO69:AT70"/>
    <mergeCell ref="AG55:AG56"/>
    <mergeCell ref="AH55:AM56"/>
    <mergeCell ref="AH59:AM60"/>
    <mergeCell ref="AU55:AZ56"/>
    <mergeCell ref="P57:T58"/>
    <mergeCell ref="P59:T60"/>
    <mergeCell ref="U57:U58"/>
    <mergeCell ref="CK12:CN13"/>
    <mergeCell ref="CC12:CE13"/>
    <mergeCell ref="CF12:CF13"/>
    <mergeCell ref="CF14:CF15"/>
    <mergeCell ref="CG12:CJ13"/>
    <mergeCell ref="CG14:CJ15"/>
    <mergeCell ref="CK14:CN15"/>
    <mergeCell ref="CC14:CE15"/>
    <mergeCell ref="CI1:CW2"/>
    <mergeCell ref="CI3:CW4"/>
    <mergeCell ref="CU6:CX9"/>
    <mergeCell ref="CU10:CX11"/>
    <mergeCell ref="CK8:CN9"/>
    <mergeCell ref="CK10:CN11"/>
    <mergeCell ref="CO8:CT9"/>
    <mergeCell ref="CO10:CT11"/>
    <mergeCell ref="CG8:CJ9"/>
    <mergeCell ref="CG10:CJ11"/>
    <mergeCell ref="CG6:CJ7"/>
    <mergeCell ref="CK6:CT7"/>
    <mergeCell ref="CE1:CH2"/>
    <mergeCell ref="CE3:CH4"/>
    <mergeCell ref="CU12:CX13"/>
    <mergeCell ref="CU14:CX15"/>
    <mergeCell ref="CB24:CB25"/>
    <mergeCell ref="AH57:AM58"/>
    <mergeCell ref="BY12:CB13"/>
    <mergeCell ref="CC8:CF9"/>
    <mergeCell ref="BY10:CB11"/>
    <mergeCell ref="CC10:CE11"/>
    <mergeCell ref="CF10:CF11"/>
    <mergeCell ref="BY8:CB9"/>
    <mergeCell ref="BY14:CB15"/>
    <mergeCell ref="BQ22:BS23"/>
    <mergeCell ref="BP24:BP25"/>
    <mergeCell ref="BQ24:BS25"/>
    <mergeCell ref="BT24:BT25"/>
    <mergeCell ref="BU24:BW25"/>
    <mergeCell ref="BX26:BX27"/>
    <mergeCell ref="BX24:BX25"/>
    <mergeCell ref="AH25:AM26"/>
    <mergeCell ref="CF20:CF21"/>
    <mergeCell ref="AN39:AN40"/>
    <mergeCell ref="AN47:AN48"/>
    <mergeCell ref="AN41:AN42"/>
    <mergeCell ref="AN49:AN50"/>
    <mergeCell ref="AN43:AN44"/>
    <mergeCell ref="AN45:AN46"/>
    <mergeCell ref="CJ18:CJ19"/>
    <mergeCell ref="CJ22:CJ23"/>
    <mergeCell ref="CG18:CI19"/>
    <mergeCell ref="CC20:CE21"/>
    <mergeCell ref="BX22:BX23"/>
    <mergeCell ref="CG20:CI21"/>
    <mergeCell ref="CJ20:CJ21"/>
    <mergeCell ref="BU22:BW23"/>
    <mergeCell ref="AB91:AF92"/>
    <mergeCell ref="AG91:AG92"/>
    <mergeCell ref="AG87:AG88"/>
    <mergeCell ref="AB89:AF90"/>
    <mergeCell ref="AG89:AG90"/>
    <mergeCell ref="AH89:AM90"/>
    <mergeCell ref="AN89:AN90"/>
    <mergeCell ref="AH73:AM74"/>
    <mergeCell ref="AG73:AG74"/>
    <mergeCell ref="AN83:AN84"/>
    <mergeCell ref="AB73:AF74"/>
    <mergeCell ref="AB77:AF78"/>
    <mergeCell ref="AB81:AF82"/>
    <mergeCell ref="AB79:AF80"/>
    <mergeCell ref="AH79:AM80"/>
    <mergeCell ref="AG83:AG84"/>
    <mergeCell ref="AH91:AM92"/>
    <mergeCell ref="AN91:AN92"/>
    <mergeCell ref="AH87:AM88"/>
    <mergeCell ref="AB85:AF86"/>
    <mergeCell ref="AG85:AG86"/>
    <mergeCell ref="AB87:AF88"/>
    <mergeCell ref="AG77:AG78"/>
    <mergeCell ref="AB83:AF84"/>
    <mergeCell ref="AU85:AZ86"/>
    <mergeCell ref="BB73:BC88"/>
    <mergeCell ref="AG81:AG82"/>
    <mergeCell ref="AH81:AM82"/>
    <mergeCell ref="AG79:AG80"/>
    <mergeCell ref="AH85:AM86"/>
    <mergeCell ref="AN79:AN80"/>
    <mergeCell ref="AN85:AN86"/>
    <mergeCell ref="AN81:AN82"/>
    <mergeCell ref="AN77:AN78"/>
    <mergeCell ref="AU73:AZ74"/>
    <mergeCell ref="AU77:AZ78"/>
    <mergeCell ref="AO81:AT82"/>
    <mergeCell ref="AN87:AN88"/>
    <mergeCell ref="AH77:AM78"/>
    <mergeCell ref="AN73:AN74"/>
    <mergeCell ref="AH83:AM84"/>
    <mergeCell ref="U87:U88"/>
    <mergeCell ref="V87:Z88"/>
    <mergeCell ref="AA87:AA88"/>
    <mergeCell ref="AA65:AA66"/>
    <mergeCell ref="P77:T78"/>
    <mergeCell ref="P91:T92"/>
    <mergeCell ref="U91:U92"/>
    <mergeCell ref="V91:Z92"/>
    <mergeCell ref="AA91:AA92"/>
    <mergeCell ref="P81:T82"/>
    <mergeCell ref="U81:U82"/>
    <mergeCell ref="V81:Z82"/>
    <mergeCell ref="AA81:AA82"/>
    <mergeCell ref="P85:T86"/>
    <mergeCell ref="U85:U86"/>
    <mergeCell ref="V85:Z86"/>
    <mergeCell ref="AA85:AA86"/>
    <mergeCell ref="P83:T84"/>
    <mergeCell ref="U83:U84"/>
    <mergeCell ref="V83:Z84"/>
    <mergeCell ref="AA83:AA84"/>
    <mergeCell ref="U77:U78"/>
    <mergeCell ref="V77:Z78"/>
    <mergeCell ref="U75:U76"/>
    <mergeCell ref="P47:T48"/>
    <mergeCell ref="V47:Z48"/>
    <mergeCell ref="P51:T52"/>
    <mergeCell ref="V49:Z50"/>
    <mergeCell ref="P49:T50"/>
    <mergeCell ref="AB53:AF54"/>
    <mergeCell ref="P89:T90"/>
    <mergeCell ref="U89:U90"/>
    <mergeCell ref="V89:Z90"/>
    <mergeCell ref="AA89:AA90"/>
    <mergeCell ref="P79:T80"/>
    <mergeCell ref="U79:U80"/>
    <mergeCell ref="V79:Z80"/>
    <mergeCell ref="AA79:AA80"/>
    <mergeCell ref="P73:T74"/>
    <mergeCell ref="U73:U74"/>
    <mergeCell ref="AB75:AF76"/>
    <mergeCell ref="V73:Z74"/>
    <mergeCell ref="P71:T72"/>
    <mergeCell ref="AA61:AA62"/>
    <mergeCell ref="U71:U72"/>
    <mergeCell ref="V71:Z72"/>
    <mergeCell ref="P75:T76"/>
    <mergeCell ref="P87:T88"/>
    <mergeCell ref="V75:Z76"/>
    <mergeCell ref="AA75:AA76"/>
    <mergeCell ref="AA77:AA78"/>
    <mergeCell ref="AA73:AA74"/>
    <mergeCell ref="AA71:AA72"/>
    <mergeCell ref="AA39:AA40"/>
    <mergeCell ref="AA51:AA52"/>
    <mergeCell ref="U49:U50"/>
    <mergeCell ref="U51:U52"/>
    <mergeCell ref="V51:Z52"/>
    <mergeCell ref="AA47:AA48"/>
    <mergeCell ref="U53:U54"/>
    <mergeCell ref="V53:Z54"/>
    <mergeCell ref="AA53:AA54"/>
    <mergeCell ref="V61:Z62"/>
    <mergeCell ref="AH53:AM54"/>
    <mergeCell ref="AG53:AG54"/>
    <mergeCell ref="AG49:AG50"/>
    <mergeCell ref="AH49:AM50"/>
    <mergeCell ref="AG43:AG44"/>
    <mergeCell ref="AH17:AM18"/>
    <mergeCell ref="AH19:AM20"/>
    <mergeCell ref="AA27:AA28"/>
    <mergeCell ref="AA31:AA32"/>
    <mergeCell ref="AB29:AF30"/>
    <mergeCell ref="AA29:AA30"/>
    <mergeCell ref="AB37:AF38"/>
    <mergeCell ref="AB33:AF34"/>
    <mergeCell ref="AB27:AF28"/>
    <mergeCell ref="AA37:AA38"/>
    <mergeCell ref="AA33:AA34"/>
    <mergeCell ref="AG19:AG20"/>
    <mergeCell ref="AG37:AG38"/>
    <mergeCell ref="AH35:AM36"/>
    <mergeCell ref="AH37:AM38"/>
    <mergeCell ref="U27:U28"/>
    <mergeCell ref="U39:U40"/>
    <mergeCell ref="U25:U26"/>
    <mergeCell ref="U47:U48"/>
    <mergeCell ref="V45:Z46"/>
    <mergeCell ref="U41:U42"/>
    <mergeCell ref="AG71:AG72"/>
    <mergeCell ref="AG65:AG66"/>
    <mergeCell ref="AH69:AM70"/>
    <mergeCell ref="AB51:AF52"/>
    <mergeCell ref="AA41:AA42"/>
    <mergeCell ref="AA45:AA46"/>
    <mergeCell ref="AB43:AF44"/>
    <mergeCell ref="AB45:AF46"/>
    <mergeCell ref="AA43:AA44"/>
    <mergeCell ref="AB47:AF48"/>
    <mergeCell ref="AG39:AG40"/>
    <mergeCell ref="AH39:AM40"/>
    <mergeCell ref="AH47:AM48"/>
    <mergeCell ref="AH71:AM72"/>
    <mergeCell ref="AH45:AM46"/>
    <mergeCell ref="AH43:AM44"/>
    <mergeCell ref="AG45:AG46"/>
    <mergeCell ref="AG47:AG48"/>
    <mergeCell ref="P39:T40"/>
    <mergeCell ref="P31:T32"/>
    <mergeCell ref="P33:T34"/>
    <mergeCell ref="P37:T38"/>
    <mergeCell ref="P41:T42"/>
    <mergeCell ref="V41:Z42"/>
    <mergeCell ref="U43:U44"/>
    <mergeCell ref="V43:Z44"/>
    <mergeCell ref="U45:U46"/>
    <mergeCell ref="P45:T46"/>
    <mergeCell ref="U35:U36"/>
    <mergeCell ref="V35:Z36"/>
    <mergeCell ref="AG15:AG16"/>
    <mergeCell ref="AG17:AG18"/>
    <mergeCell ref="AH31:AM32"/>
    <mergeCell ref="AH27:AM28"/>
    <mergeCell ref="AN69:AN70"/>
    <mergeCell ref="AH23:AM24"/>
    <mergeCell ref="AG61:AG62"/>
    <mergeCell ref="AH61:AM62"/>
    <mergeCell ref="AG59:AG60"/>
    <mergeCell ref="AG41:AG42"/>
    <mergeCell ref="AN17:AN18"/>
    <mergeCell ref="AH15:AM16"/>
    <mergeCell ref="AN15:AN16"/>
    <mergeCell ref="AG21:AG22"/>
    <mergeCell ref="AN19:AN20"/>
    <mergeCell ref="AN21:AN22"/>
    <mergeCell ref="AH41:AM42"/>
    <mergeCell ref="AG25:AG26"/>
    <mergeCell ref="AG35:AG36"/>
    <mergeCell ref="AG33:AG34"/>
    <mergeCell ref="AG23:AG24"/>
    <mergeCell ref="AG31:AG32"/>
    <mergeCell ref="AH29:AM30"/>
    <mergeCell ref="AH33:AM34"/>
    <mergeCell ref="BD47:BE48"/>
    <mergeCell ref="AN29:AN30"/>
    <mergeCell ref="BS49:BY50"/>
    <mergeCell ref="BS51:BY52"/>
    <mergeCell ref="AO31:AT32"/>
    <mergeCell ref="AU31:AZ32"/>
    <mergeCell ref="AU47:AZ48"/>
    <mergeCell ref="AU41:AZ42"/>
    <mergeCell ref="AU51:AZ52"/>
    <mergeCell ref="BF30:BL31"/>
    <mergeCell ref="BF32:BL33"/>
    <mergeCell ref="BM30:BO31"/>
    <mergeCell ref="BP30:BP31"/>
    <mergeCell ref="BU30:BW31"/>
    <mergeCell ref="BU32:BW33"/>
    <mergeCell ref="BX28:BX29"/>
    <mergeCell ref="BY28:CA29"/>
    <mergeCell ref="AO27:AT28"/>
    <mergeCell ref="AU27:AZ28"/>
    <mergeCell ref="AU37:AZ38"/>
    <mergeCell ref="AO29:AT30"/>
    <mergeCell ref="AU35:AZ36"/>
    <mergeCell ref="AO33:AT34"/>
    <mergeCell ref="AU49:AZ50"/>
    <mergeCell ref="BD45:BE46"/>
    <mergeCell ref="BF61:BL62"/>
    <mergeCell ref="AU45:AZ46"/>
    <mergeCell ref="AW59:AZ60"/>
    <mergeCell ref="BF63:BL64"/>
    <mergeCell ref="AU63:AZ64"/>
    <mergeCell ref="AU43:AZ44"/>
    <mergeCell ref="BF41:BL42"/>
    <mergeCell ref="BB41:BE42"/>
    <mergeCell ref="BF49:BL50"/>
    <mergeCell ref="AU59:AV60"/>
    <mergeCell ref="AU57:AZ58"/>
    <mergeCell ref="AU53:AV54"/>
    <mergeCell ref="AW53:AZ54"/>
    <mergeCell ref="BB45:BC70"/>
    <mergeCell ref="BD51:BE60"/>
    <mergeCell ref="BF55:BL56"/>
    <mergeCell ref="BF59:BL60"/>
    <mergeCell ref="AU67:AZ68"/>
    <mergeCell ref="AU65:AZ66"/>
    <mergeCell ref="AU69:AZ70"/>
    <mergeCell ref="BD61:BE62"/>
    <mergeCell ref="BF57:BL58"/>
    <mergeCell ref="BD49:BE50"/>
    <mergeCell ref="AO39:AT40"/>
    <mergeCell ref="AO35:AT36"/>
    <mergeCell ref="AO49:AT50"/>
    <mergeCell ref="AO45:AT46"/>
    <mergeCell ref="AO43:AT44"/>
    <mergeCell ref="AO37:AT38"/>
    <mergeCell ref="AO41:AT42"/>
    <mergeCell ref="AO47:AT48"/>
    <mergeCell ref="AU33:AZ34"/>
    <mergeCell ref="AW39:AZ40"/>
    <mergeCell ref="AU39:AV40"/>
    <mergeCell ref="CC24:CE25"/>
    <mergeCell ref="BY24:CA25"/>
    <mergeCell ref="BM28:BO29"/>
    <mergeCell ref="BP28:BP29"/>
    <mergeCell ref="BM26:BO27"/>
    <mergeCell ref="BP26:BP27"/>
    <mergeCell ref="CG30:CI31"/>
    <mergeCell ref="CO26:CT27"/>
    <mergeCell ref="CO32:CT33"/>
    <mergeCell ref="CB32:CB33"/>
    <mergeCell ref="CC32:CE33"/>
    <mergeCell ref="BT26:BT27"/>
    <mergeCell ref="BU26:BW27"/>
    <mergeCell ref="BX30:BX31"/>
    <mergeCell ref="CK28:CN29"/>
    <mergeCell ref="CJ28:CJ29"/>
    <mergeCell ref="CG28:CI29"/>
    <mergeCell ref="BT28:BT29"/>
    <mergeCell ref="CC26:CE27"/>
    <mergeCell ref="BY26:CA27"/>
    <mergeCell ref="CF26:CF27"/>
    <mergeCell ref="BU28:BW29"/>
    <mergeCell ref="BX32:BX33"/>
    <mergeCell ref="CK26:CN27"/>
    <mergeCell ref="CO14:CP15"/>
    <mergeCell ref="CQ14:CT15"/>
    <mergeCell ref="CO12:CT13"/>
    <mergeCell ref="CO16:CT17"/>
    <mergeCell ref="CU16:CX17"/>
    <mergeCell ref="CU22:CX23"/>
    <mergeCell ref="CO20:CT21"/>
    <mergeCell ref="CU20:CX21"/>
    <mergeCell ref="CO22:CP23"/>
    <mergeCell ref="CQ22:CT23"/>
    <mergeCell ref="CO18:CT19"/>
    <mergeCell ref="CU18:CX19"/>
    <mergeCell ref="CB16:CB17"/>
    <mergeCell ref="BY16:CA17"/>
    <mergeCell ref="CJ16:CJ17"/>
    <mergeCell ref="AO23:AT24"/>
    <mergeCell ref="AO21:AT22"/>
    <mergeCell ref="AO19:AT20"/>
    <mergeCell ref="BP20:BP21"/>
    <mergeCell ref="BM18:BO19"/>
    <mergeCell ref="BP18:BP19"/>
    <mergeCell ref="BM20:BO21"/>
    <mergeCell ref="BM24:BO25"/>
    <mergeCell ref="AO25:AT26"/>
    <mergeCell ref="BF26:BL27"/>
    <mergeCell ref="BT20:BT21"/>
    <mergeCell ref="BU20:BW21"/>
    <mergeCell ref="BX20:BX21"/>
    <mergeCell ref="BQ18:BS19"/>
    <mergeCell ref="BT18:BT19"/>
    <mergeCell ref="BU18:BW19"/>
    <mergeCell ref="BX18:BX19"/>
    <mergeCell ref="BB24:BC25"/>
    <mergeCell ref="BD24:BE25"/>
    <mergeCell ref="CF24:CF25"/>
    <mergeCell ref="CG24:CI25"/>
    <mergeCell ref="D25:E26"/>
    <mergeCell ref="F25:O26"/>
    <mergeCell ref="B25:C26"/>
    <mergeCell ref="B11:C24"/>
    <mergeCell ref="D21:E22"/>
    <mergeCell ref="F15:O16"/>
    <mergeCell ref="D17:E18"/>
    <mergeCell ref="F17:O18"/>
    <mergeCell ref="D19:E20"/>
    <mergeCell ref="F19:O20"/>
    <mergeCell ref="D11:E12"/>
    <mergeCell ref="F11:O12"/>
    <mergeCell ref="D13:E14"/>
    <mergeCell ref="F13:O14"/>
    <mergeCell ref="D15:E16"/>
    <mergeCell ref="D23:E24"/>
    <mergeCell ref="F23:O24"/>
    <mergeCell ref="F21:O22"/>
    <mergeCell ref="F31:O32"/>
    <mergeCell ref="P13:T14"/>
    <mergeCell ref="U13:U14"/>
    <mergeCell ref="U37:U38"/>
    <mergeCell ref="P23:T24"/>
    <mergeCell ref="V29:Z30"/>
    <mergeCell ref="V27:Z28"/>
    <mergeCell ref="P15:T16"/>
    <mergeCell ref="P19:T20"/>
    <mergeCell ref="V13:Z14"/>
    <mergeCell ref="P17:T18"/>
    <mergeCell ref="U15:U16"/>
    <mergeCell ref="V15:Z16"/>
    <mergeCell ref="U17:U18"/>
    <mergeCell ref="U19:U20"/>
    <mergeCell ref="V19:Z20"/>
    <mergeCell ref="V17:Z18"/>
    <mergeCell ref="V37:Z38"/>
    <mergeCell ref="U33:U34"/>
    <mergeCell ref="V33:Z34"/>
    <mergeCell ref="V25:Z26"/>
    <mergeCell ref="V23:Z24"/>
    <mergeCell ref="U21:U22"/>
    <mergeCell ref="V21:Z22"/>
    <mergeCell ref="B41:C42"/>
    <mergeCell ref="D41:E42"/>
    <mergeCell ref="D45:E46"/>
    <mergeCell ref="F41:O42"/>
    <mergeCell ref="U23:U24"/>
    <mergeCell ref="P35:T36"/>
    <mergeCell ref="P27:T28"/>
    <mergeCell ref="P21:T22"/>
    <mergeCell ref="P25:T26"/>
    <mergeCell ref="B27:C40"/>
    <mergeCell ref="D29:E30"/>
    <mergeCell ref="F33:O34"/>
    <mergeCell ref="D35:E36"/>
    <mergeCell ref="F35:O36"/>
    <mergeCell ref="F29:O30"/>
    <mergeCell ref="D31:E32"/>
    <mergeCell ref="D37:E38"/>
    <mergeCell ref="D27:E28"/>
    <mergeCell ref="F27:O28"/>
    <mergeCell ref="D39:E40"/>
    <mergeCell ref="F39:O40"/>
    <mergeCell ref="D33:E34"/>
    <mergeCell ref="P43:T44"/>
    <mergeCell ref="F37:O38"/>
    <mergeCell ref="B61:C62"/>
    <mergeCell ref="F57:O58"/>
    <mergeCell ref="D59:E60"/>
    <mergeCell ref="F59:O60"/>
    <mergeCell ref="D51:E52"/>
    <mergeCell ref="F51:O52"/>
    <mergeCell ref="D55:E56"/>
    <mergeCell ref="F55:O56"/>
    <mergeCell ref="D53:E54"/>
    <mergeCell ref="F53:O54"/>
    <mergeCell ref="D57:E58"/>
    <mergeCell ref="B55:C56"/>
    <mergeCell ref="B43:C54"/>
    <mergeCell ref="D49:E50"/>
    <mergeCell ref="B57:C60"/>
    <mergeCell ref="F61:G62"/>
    <mergeCell ref="H61:M62"/>
    <mergeCell ref="D61:E62"/>
    <mergeCell ref="F49:O50"/>
    <mergeCell ref="D47:E48"/>
    <mergeCell ref="F47:O48"/>
    <mergeCell ref="D43:E44"/>
    <mergeCell ref="F45:O46"/>
    <mergeCell ref="F43:O44"/>
    <mergeCell ref="F75:G76"/>
    <mergeCell ref="F71:G72"/>
    <mergeCell ref="H71:M72"/>
    <mergeCell ref="F65:G66"/>
    <mergeCell ref="F67:G68"/>
    <mergeCell ref="F69:G70"/>
    <mergeCell ref="H69:M70"/>
    <mergeCell ref="H65:M66"/>
    <mergeCell ref="H67:M68"/>
    <mergeCell ref="H75:M76"/>
    <mergeCell ref="H73:M74"/>
    <mergeCell ref="P8:U8"/>
    <mergeCell ref="V8:AA8"/>
    <mergeCell ref="AB8:AG8"/>
    <mergeCell ref="F6:O8"/>
    <mergeCell ref="AO9:AT10"/>
    <mergeCell ref="AN11:AN12"/>
    <mergeCell ref="F73:G74"/>
    <mergeCell ref="AN27:AN28"/>
    <mergeCell ref="AA13:AA14"/>
    <mergeCell ref="AA11:AA12"/>
    <mergeCell ref="AN9:AN10"/>
    <mergeCell ref="AG11:AG12"/>
    <mergeCell ref="AH13:AM14"/>
    <mergeCell ref="AH11:AM12"/>
    <mergeCell ref="AG13:AG14"/>
    <mergeCell ref="V39:Z40"/>
    <mergeCell ref="AG29:AG30"/>
    <mergeCell ref="AB31:AF32"/>
    <mergeCell ref="P29:T30"/>
    <mergeCell ref="U29:U30"/>
    <mergeCell ref="U31:U32"/>
    <mergeCell ref="V31:Z32"/>
    <mergeCell ref="F63:G64"/>
    <mergeCell ref="AB13:AF14"/>
    <mergeCell ref="B87:C92"/>
    <mergeCell ref="B85:C86"/>
    <mergeCell ref="D89:E90"/>
    <mergeCell ref="F89:O90"/>
    <mergeCell ref="D85:E86"/>
    <mergeCell ref="F85:O86"/>
    <mergeCell ref="D91:E92"/>
    <mergeCell ref="F91:O92"/>
    <mergeCell ref="D87:E88"/>
    <mergeCell ref="F87:O88"/>
    <mergeCell ref="F83:O84"/>
    <mergeCell ref="F81:G82"/>
    <mergeCell ref="D77:E78"/>
    <mergeCell ref="D79:E80"/>
    <mergeCell ref="F79:G80"/>
    <mergeCell ref="H79:M80"/>
    <mergeCell ref="H77:M78"/>
    <mergeCell ref="N79:O80"/>
    <mergeCell ref="N81:O82"/>
    <mergeCell ref="H81:M82"/>
    <mergeCell ref="F77:G78"/>
    <mergeCell ref="N77:O78"/>
    <mergeCell ref="B63:C84"/>
    <mergeCell ref="D81:E82"/>
    <mergeCell ref="D83:E84"/>
    <mergeCell ref="D71:E72"/>
    <mergeCell ref="D73:E74"/>
    <mergeCell ref="D75:E76"/>
    <mergeCell ref="D69:E70"/>
    <mergeCell ref="D67:E68"/>
    <mergeCell ref="D63:E64"/>
    <mergeCell ref="D65:E66"/>
    <mergeCell ref="AO11:AT12"/>
    <mergeCell ref="BF6:BL9"/>
    <mergeCell ref="BB12:BC15"/>
    <mergeCell ref="AU11:AZ12"/>
    <mergeCell ref="AU13:AZ14"/>
    <mergeCell ref="AU8:AZ8"/>
    <mergeCell ref="AU6:AZ7"/>
    <mergeCell ref="AU9:AZ10"/>
    <mergeCell ref="AO13:AT14"/>
    <mergeCell ref="AO15:AT16"/>
    <mergeCell ref="AU15:AZ16"/>
    <mergeCell ref="BB16:BC17"/>
    <mergeCell ref="AO6:AT7"/>
    <mergeCell ref="AO17:AT18"/>
    <mergeCell ref="AU17:AZ18"/>
    <mergeCell ref="BD18:BE19"/>
    <mergeCell ref="BD16:BE17"/>
    <mergeCell ref="BB18:BC23"/>
    <mergeCell ref="BF16:BL17"/>
    <mergeCell ref="BF20:BL21"/>
    <mergeCell ref="BF18:BL19"/>
    <mergeCell ref="BF22:BL23"/>
    <mergeCell ref="BB10:BC11"/>
    <mergeCell ref="BD12:BE13"/>
    <mergeCell ref="BM10:BP11"/>
    <mergeCell ref="BQ8:BT9"/>
    <mergeCell ref="BU8:BX9"/>
    <mergeCell ref="BQ12:BT13"/>
    <mergeCell ref="BF10:BL11"/>
    <mergeCell ref="BQ14:BT15"/>
    <mergeCell ref="BM12:BP13"/>
    <mergeCell ref="BU12:BX13"/>
    <mergeCell ref="BF14:BL15"/>
    <mergeCell ref="BF12:BL13"/>
    <mergeCell ref="BU14:BX15"/>
    <mergeCell ref="BD14:BE15"/>
    <mergeCell ref="BM14:BP15"/>
    <mergeCell ref="BD22:BE23"/>
    <mergeCell ref="AN23:AN24"/>
    <mergeCell ref="AU23:AV24"/>
    <mergeCell ref="AW23:AZ24"/>
    <mergeCell ref="BF24:BL25"/>
    <mergeCell ref="BB26:BC37"/>
    <mergeCell ref="AN31:AN32"/>
    <mergeCell ref="BD32:BE33"/>
    <mergeCell ref="AU25:AZ26"/>
    <mergeCell ref="BF28:BL29"/>
    <mergeCell ref="BD34:BE35"/>
    <mergeCell ref="BF36:BL37"/>
    <mergeCell ref="BP22:BP23"/>
    <mergeCell ref="BU16:BW17"/>
    <mergeCell ref="BX16:BX17"/>
    <mergeCell ref="BQ28:BS29"/>
    <mergeCell ref="BQ30:BS31"/>
    <mergeCell ref="BD26:BE31"/>
    <mergeCell ref="AN13:AN14"/>
    <mergeCell ref="AN35:AN36"/>
    <mergeCell ref="AN37:AN38"/>
    <mergeCell ref="AN33:AN34"/>
    <mergeCell ref="AN25:AN26"/>
    <mergeCell ref="BP34:BP35"/>
    <mergeCell ref="BU34:BW35"/>
    <mergeCell ref="BX34:BX35"/>
    <mergeCell ref="BU36:BW37"/>
    <mergeCell ref="BT22:BT23"/>
    <mergeCell ref="BQ20:BS21"/>
    <mergeCell ref="AU21:AZ22"/>
    <mergeCell ref="AU19:AZ20"/>
    <mergeCell ref="BP16:BP17"/>
    <mergeCell ref="BD20:BE21"/>
    <mergeCell ref="BM16:BO17"/>
    <mergeCell ref="BQ16:BS17"/>
    <mergeCell ref="BT16:BT17"/>
    <mergeCell ref="BM22:BO23"/>
    <mergeCell ref="AA15:AA16"/>
    <mergeCell ref="AA17:AA18"/>
    <mergeCell ref="AA25:AA26"/>
    <mergeCell ref="AA19:AA20"/>
    <mergeCell ref="AA21:AA22"/>
    <mergeCell ref="AB15:AF16"/>
    <mergeCell ref="AB17:AF18"/>
    <mergeCell ref="AB19:AF20"/>
    <mergeCell ref="AA23:AA24"/>
    <mergeCell ref="AB23:AF24"/>
    <mergeCell ref="AB25:AF26"/>
    <mergeCell ref="AB21:AF22"/>
    <mergeCell ref="AO71:AT72"/>
    <mergeCell ref="AO79:AT80"/>
    <mergeCell ref="AO59:AT60"/>
    <mergeCell ref="AO67:AT68"/>
    <mergeCell ref="AO61:AT62"/>
    <mergeCell ref="AG51:AG52"/>
    <mergeCell ref="AH51:AM52"/>
    <mergeCell ref="AN65:AN66"/>
    <mergeCell ref="AN61:AN62"/>
    <mergeCell ref="AH63:AM64"/>
    <mergeCell ref="AO51:AT52"/>
    <mergeCell ref="AN51:AN52"/>
    <mergeCell ref="AN55:AN56"/>
    <mergeCell ref="AN53:AN54"/>
    <mergeCell ref="AN57:AN58"/>
    <mergeCell ref="AN59:AN60"/>
    <mergeCell ref="AO57:AT58"/>
    <mergeCell ref="AO53:AT54"/>
    <mergeCell ref="AO55:AT56"/>
    <mergeCell ref="AG75:AG76"/>
    <mergeCell ref="AN75:AN76"/>
    <mergeCell ref="AH75:AM76"/>
    <mergeCell ref="AN71:AN72"/>
    <mergeCell ref="AO65:AT66"/>
    <mergeCell ref="BD63:BE64"/>
    <mergeCell ref="BF71:BL72"/>
    <mergeCell ref="BF81:BL82"/>
    <mergeCell ref="BD67:BE68"/>
    <mergeCell ref="AO91:AT92"/>
    <mergeCell ref="AU79:AZ80"/>
    <mergeCell ref="AU81:AZ82"/>
    <mergeCell ref="AO75:AT76"/>
    <mergeCell ref="AU75:AZ76"/>
    <mergeCell ref="AO85:AT86"/>
    <mergeCell ref="AO83:AT84"/>
    <mergeCell ref="BD65:BE66"/>
    <mergeCell ref="AU91:AV92"/>
    <mergeCell ref="AO77:AT78"/>
    <mergeCell ref="AW91:AZ92"/>
    <mergeCell ref="AO73:AT74"/>
    <mergeCell ref="AO89:AT90"/>
    <mergeCell ref="AU89:AZ90"/>
    <mergeCell ref="AO87:AT88"/>
    <mergeCell ref="AU87:AZ88"/>
    <mergeCell ref="AU83:AV84"/>
    <mergeCell ref="AW83:AZ84"/>
    <mergeCell ref="BF65:BL66"/>
    <mergeCell ref="BB91:BC92"/>
    <mergeCell ref="BF51:BL52"/>
    <mergeCell ref="BF45:BL46"/>
    <mergeCell ref="BF43:BL44"/>
    <mergeCell ref="BM65:BR66"/>
    <mergeCell ref="BQ34:BS35"/>
    <mergeCell ref="BS65:BY66"/>
    <mergeCell ref="BM61:BR62"/>
    <mergeCell ref="BY32:CA33"/>
    <mergeCell ref="BT34:BT35"/>
    <mergeCell ref="BF53:BL54"/>
    <mergeCell ref="BM59:BR60"/>
    <mergeCell ref="BM57:BR58"/>
    <mergeCell ref="CA41:CD42"/>
    <mergeCell ref="BT36:BT37"/>
    <mergeCell ref="BM36:BO37"/>
    <mergeCell ref="BX36:BX37"/>
    <mergeCell ref="BQ36:BS37"/>
    <mergeCell ref="BM53:BR54"/>
    <mergeCell ref="BD69:BE70"/>
    <mergeCell ref="BD71:BE72"/>
    <mergeCell ref="BD73:BE74"/>
    <mergeCell ref="BD87:BE88"/>
    <mergeCell ref="BD85:BE86"/>
    <mergeCell ref="BD83:BE84"/>
    <mergeCell ref="BD79:BE80"/>
    <mergeCell ref="BD77:BE78"/>
    <mergeCell ref="BD75:BE76"/>
    <mergeCell ref="BD89:BE90"/>
    <mergeCell ref="BD81:BE82"/>
    <mergeCell ref="BF79:BL80"/>
    <mergeCell ref="BF73:BL74"/>
    <mergeCell ref="BF75:BL76"/>
    <mergeCell ref="CJ24:CJ25"/>
    <mergeCell ref="CC36:CE37"/>
    <mergeCell ref="BY36:CA37"/>
    <mergeCell ref="BY34:CA35"/>
    <mergeCell ref="CF34:CF35"/>
    <mergeCell ref="CG34:CI35"/>
    <mergeCell ref="CF36:CF37"/>
    <mergeCell ref="CJ36:CJ37"/>
    <mergeCell ref="CB28:CB29"/>
    <mergeCell ref="CB26:CB27"/>
    <mergeCell ref="CC30:CE31"/>
    <mergeCell ref="BY30:CA31"/>
    <mergeCell ref="CB30:CB31"/>
    <mergeCell ref="CC28:CE29"/>
    <mergeCell ref="CF28:CF29"/>
    <mergeCell ref="CJ30:CJ31"/>
    <mergeCell ref="BP36:BP37"/>
    <mergeCell ref="CJ34:CJ35"/>
    <mergeCell ref="BM55:BR56"/>
    <mergeCell ref="CK24:CN25"/>
    <mergeCell ref="CG26:CI27"/>
    <mergeCell ref="CU36:CX37"/>
    <mergeCell ref="CO36:CP37"/>
    <mergeCell ref="CQ36:CT37"/>
    <mergeCell ref="CL43:CQ44"/>
    <mergeCell ref="CR41:CX42"/>
    <mergeCell ref="CR43:CX44"/>
    <mergeCell ref="CL41:CQ42"/>
    <mergeCell ref="CG36:CI37"/>
    <mergeCell ref="CU34:CX35"/>
    <mergeCell ref="CU32:CX33"/>
    <mergeCell ref="CU28:CX29"/>
    <mergeCell ref="CO30:CT31"/>
    <mergeCell ref="CU30:CX31"/>
    <mergeCell ref="CU24:CX25"/>
    <mergeCell ref="CU26:CX27"/>
    <mergeCell ref="CO28:CT29"/>
    <mergeCell ref="CO34:CT35"/>
    <mergeCell ref="CO24:CT25"/>
    <mergeCell ref="CJ32:CJ33"/>
    <mergeCell ref="CJ26:CJ27"/>
    <mergeCell ref="CG32:CI33"/>
    <mergeCell ref="CK32:CN33"/>
    <mergeCell ref="CK36:CN37"/>
    <mergeCell ref="CK30:CN31"/>
    <mergeCell ref="CF30:CF31"/>
    <mergeCell ref="BM32:BO33"/>
    <mergeCell ref="BP32:BP33"/>
    <mergeCell ref="BM34:BO35"/>
    <mergeCell ref="BF34:BL35"/>
    <mergeCell ref="BD36:BE37"/>
    <mergeCell ref="CC34:CE35"/>
    <mergeCell ref="CF32:CF33"/>
    <mergeCell ref="CK34:CN35"/>
    <mergeCell ref="BS87:BY88"/>
    <mergeCell ref="BM87:BN88"/>
    <mergeCell ref="BO87:BR88"/>
    <mergeCell ref="BF85:BL86"/>
    <mergeCell ref="BM85:BR86"/>
    <mergeCell ref="BS85:BY86"/>
    <mergeCell ref="BF87:BL88"/>
    <mergeCell ref="BM81:BR82"/>
    <mergeCell ref="BM83:BR84"/>
    <mergeCell ref="BS81:BY82"/>
    <mergeCell ref="BS83:BY84"/>
    <mergeCell ref="BF83:BL84"/>
    <mergeCell ref="U11:U12"/>
    <mergeCell ref="V11:Z12"/>
    <mergeCell ref="BM77:BR78"/>
    <mergeCell ref="V9:Z10"/>
    <mergeCell ref="AA9:AA10"/>
    <mergeCell ref="BS69:BY70"/>
    <mergeCell ref="BS41:BY42"/>
    <mergeCell ref="BS43:BY44"/>
    <mergeCell ref="AB11:AF12"/>
    <mergeCell ref="BM67:BR68"/>
    <mergeCell ref="BS67:BY68"/>
    <mergeCell ref="BD43:BE44"/>
    <mergeCell ref="BB43:BC44"/>
    <mergeCell ref="BS77:BY78"/>
    <mergeCell ref="BM71:BR72"/>
    <mergeCell ref="BS71:BY72"/>
    <mergeCell ref="BS73:BY74"/>
    <mergeCell ref="BM75:BR76"/>
    <mergeCell ref="BM41:BR42"/>
    <mergeCell ref="BF67:BL68"/>
    <mergeCell ref="BF69:BL70"/>
    <mergeCell ref="BF77:BL78"/>
    <mergeCell ref="BF47:BL48"/>
    <mergeCell ref="BB39:BY40"/>
    <mergeCell ref="BM79:BR80"/>
    <mergeCell ref="BS79:BY80"/>
    <mergeCell ref="BM73:BR74"/>
    <mergeCell ref="BS75:BY76"/>
    <mergeCell ref="CE71:CK73"/>
    <mergeCell ref="BM45:BR46"/>
    <mergeCell ref="CB36:CB37"/>
    <mergeCell ref="BM43:BR44"/>
    <mergeCell ref="BM51:BR52"/>
    <mergeCell ref="BS45:BY46"/>
    <mergeCell ref="BM49:BR50"/>
    <mergeCell ref="CA54:CX55"/>
    <mergeCell ref="CA56:CD58"/>
    <mergeCell ref="CE56:CK58"/>
    <mergeCell ref="CL56:CQ58"/>
    <mergeCell ref="CL47:CQ48"/>
    <mergeCell ref="CC43:CD44"/>
    <mergeCell ref="CE43:CK44"/>
    <mergeCell ref="CA43:CB44"/>
    <mergeCell ref="CA74:CD76"/>
    <mergeCell ref="CA71:CD73"/>
    <mergeCell ref="CC47:CD48"/>
    <mergeCell ref="BM69:BN70"/>
    <mergeCell ref="CE41:CK42"/>
    <mergeCell ref="BO69:BR70"/>
    <mergeCell ref="BS61:BY62"/>
    <mergeCell ref="BB3:BX4"/>
    <mergeCell ref="B3:U4"/>
    <mergeCell ref="BM6:BP7"/>
    <mergeCell ref="BQ6:CF7"/>
    <mergeCell ref="BB6:BE9"/>
    <mergeCell ref="F9:O10"/>
    <mergeCell ref="AO8:AT8"/>
    <mergeCell ref="B6:E8"/>
    <mergeCell ref="BU10:BX11"/>
    <mergeCell ref="BD10:BE11"/>
    <mergeCell ref="B9:C10"/>
    <mergeCell ref="BM8:BP9"/>
    <mergeCell ref="AH8:AN8"/>
    <mergeCell ref="P11:T12"/>
    <mergeCell ref="U9:U10"/>
    <mergeCell ref="AH9:AM10"/>
    <mergeCell ref="AB9:AF10"/>
    <mergeCell ref="P6:U7"/>
    <mergeCell ref="CB34:CB35"/>
    <mergeCell ref="BT30:BT31"/>
    <mergeCell ref="CA59:CD61"/>
    <mergeCell ref="V6:AA7"/>
    <mergeCell ref="AB6:AG7"/>
    <mergeCell ref="AH6:AN7"/>
    <mergeCell ref="P9:T10"/>
    <mergeCell ref="D9:E10"/>
    <mergeCell ref="BQ10:BT11"/>
    <mergeCell ref="CL62:CQ64"/>
    <mergeCell ref="CL59:CQ61"/>
    <mergeCell ref="CL45:CQ46"/>
    <mergeCell ref="CL51:CM52"/>
    <mergeCell ref="BM63:BR64"/>
    <mergeCell ref="BS63:BY64"/>
    <mergeCell ref="BS53:BY54"/>
    <mergeCell ref="BS59:BY60"/>
    <mergeCell ref="BS55:BY56"/>
    <mergeCell ref="BM47:BR48"/>
    <mergeCell ref="CE59:CK61"/>
    <mergeCell ref="BS47:BY48"/>
    <mergeCell ref="CN51:CQ52"/>
    <mergeCell ref="CA45:CB52"/>
    <mergeCell ref="BS57:BY58"/>
    <mergeCell ref="CC45:CD46"/>
    <mergeCell ref="CC51:CD52"/>
    <mergeCell ref="CC49:CD50"/>
    <mergeCell ref="AG9:AG10"/>
    <mergeCell ref="CA68:CD70"/>
    <mergeCell ref="CA62:CD64"/>
    <mergeCell ref="CA65:CD67"/>
    <mergeCell ref="CR65:CX67"/>
    <mergeCell ref="CL49:CQ50"/>
    <mergeCell ref="CE47:CK48"/>
    <mergeCell ref="CE51:CK52"/>
    <mergeCell ref="CE49:CK50"/>
    <mergeCell ref="CE45:CK46"/>
    <mergeCell ref="CR49:CX50"/>
    <mergeCell ref="CR51:CX52"/>
    <mergeCell ref="CR56:CX58"/>
    <mergeCell ref="CR45:CX46"/>
    <mergeCell ref="CR59:CX61"/>
    <mergeCell ref="CR47:CX48"/>
    <mergeCell ref="CL74:CQ76"/>
    <mergeCell ref="CR74:CS76"/>
    <mergeCell ref="CT74:CX76"/>
    <mergeCell ref="CL68:CQ70"/>
    <mergeCell ref="CR68:CX70"/>
    <mergeCell ref="CR71:CX73"/>
    <mergeCell ref="CL71:CQ73"/>
    <mergeCell ref="CE68:CK70"/>
    <mergeCell ref="CR62:CX64"/>
    <mergeCell ref="CE62:CK64"/>
    <mergeCell ref="CE65:CK67"/>
    <mergeCell ref="CL65:CQ67"/>
    <mergeCell ref="CE74:CK76"/>
  </mergeCells>
  <phoneticPr fontId="2"/>
  <dataValidations count="6">
    <dataValidation type="list" allowBlank="1" showInputMessage="1" showErrorMessage="1" sqref="U9:U92" xr:uid="{00000000-0002-0000-0300-000000000000}">
      <formula1>"㌃,坪,　,"</formula1>
    </dataValidation>
    <dataValidation type="list" allowBlank="1" showInputMessage="1" showErrorMessage="1" sqref="F61:G82" xr:uid="{00000000-0002-0000-0300-000001000000}">
      <formula1>"露地,ハウス,　,"</formula1>
    </dataValidation>
    <dataValidation type="list" allowBlank="1" showInputMessage="1" showErrorMessage="1" sqref="AA9:AA92" xr:uid="{00000000-0002-0000-0300-000002000000}">
      <formula1>"俵,㎏,本,トン,　,"</formula1>
    </dataValidation>
    <dataValidation type="list" allowBlank="1" showInputMessage="1" showErrorMessage="1" sqref="CF10:CF37 CB16:CB37 BX16:BX37 BT16:BT37 CJ16:CJ37 BP16:BP37" xr:uid="{00000000-0002-0000-0300-000003000000}">
      <formula1>"㎏,トン,頭,㍑,　,"</formula1>
    </dataValidation>
    <dataValidation imeMode="off" allowBlank="1" showInputMessage="1" showErrorMessage="1" sqref="P9:T90 V9:Z90 N61:O82 AO9:AT90 CC10:CE13 CK10:CN35 CC16:CE35 BY16:CA35 BU16:BW35 BQ16:BS35 BM16:BO35 CL43:CQ50 CE59:CK73 BM43:BR88 AH9:AM90" xr:uid="{00000000-0002-0000-0300-000004000000}"/>
    <dataValidation imeMode="hiragana" allowBlank="1" showInputMessage="1" showErrorMessage="1" sqref="H61:M82" xr:uid="{00000000-0002-0000-0300-000005000000}"/>
  </dataValidations>
  <printOptions horizontalCentered="1" verticalCentered="1"/>
  <pageMargins left="0.39370078740157483" right="0.39370078740157483" top="0.39370078740157483" bottom="0.39370078740157483" header="0.31496062992125984" footer="0.31496062992125984"/>
  <pageSetup paperSize="12" scale="76" orientation="landscape" blackAndWhite="1" r:id="rId1"/>
  <headerFooter alignWithMargins="0">
    <oddFooter>&amp;C－２－</oddFooter>
  </headerFooter>
  <ignoredErrors>
    <ignoredError sqref="CY6:DD90"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1:CN87"/>
  <sheetViews>
    <sheetView showGridLines="0" showZeros="0" zoomScale="80" zoomScaleNormal="80" zoomScaleSheetLayoutView="85" workbookViewId="0">
      <selection activeCell="B26" sqref="B26:BX32"/>
    </sheetView>
  </sheetViews>
  <sheetFormatPr defaultColWidth="2.125" defaultRowHeight="10.5" customHeight="1" x14ac:dyDescent="0.15"/>
  <cols>
    <col min="1" max="16384" width="2.125" style="16"/>
  </cols>
  <sheetData>
    <row r="1" spans="2:92" ht="10.5" customHeight="1" x14ac:dyDescent="0.15">
      <c r="B1" s="1129" t="s">
        <v>261</v>
      </c>
      <c r="C1" s="1129"/>
      <c r="D1" s="1129"/>
      <c r="E1" s="1129"/>
      <c r="F1" s="1129"/>
      <c r="G1" s="1129"/>
      <c r="H1" s="1129"/>
      <c r="I1" s="1129"/>
      <c r="J1" s="1129"/>
      <c r="K1" s="1129"/>
      <c r="L1" s="1129"/>
      <c r="M1" s="1129"/>
      <c r="N1" s="1129"/>
      <c r="O1" s="1129"/>
      <c r="P1" s="1129"/>
      <c r="BU1" s="1155" t="s">
        <v>371</v>
      </c>
      <c r="BV1" s="1155"/>
      <c r="BW1" s="1155"/>
      <c r="BX1" s="1155"/>
      <c r="BY1" s="1157">
        <f>表紙!AZ40</f>
        <v>0</v>
      </c>
      <c r="BZ1" s="1157"/>
      <c r="CA1" s="1157"/>
      <c r="CB1" s="1157"/>
      <c r="CC1" s="1157"/>
      <c r="CD1" s="1157"/>
      <c r="CE1" s="1157"/>
      <c r="CF1" s="1157"/>
      <c r="CG1" s="1157"/>
      <c r="CH1" s="1157"/>
      <c r="CI1" s="1157"/>
      <c r="CJ1" s="1157"/>
      <c r="CK1" s="1157"/>
      <c r="CL1" s="1157"/>
      <c r="CM1" s="1157"/>
    </row>
    <row r="2" spans="2:92" ht="10.5" customHeight="1" x14ac:dyDescent="0.15">
      <c r="B2" s="1129"/>
      <c r="C2" s="1129"/>
      <c r="D2" s="1129"/>
      <c r="E2" s="1129"/>
      <c r="F2" s="1129"/>
      <c r="G2" s="1129"/>
      <c r="H2" s="1129"/>
      <c r="I2" s="1129"/>
      <c r="J2" s="1129"/>
      <c r="K2" s="1129"/>
      <c r="L2" s="1129"/>
      <c r="M2" s="1129"/>
      <c r="N2" s="1129"/>
      <c r="O2" s="1129"/>
      <c r="P2" s="1129"/>
      <c r="BU2" s="1156"/>
      <c r="BV2" s="1156"/>
      <c r="BW2" s="1156"/>
      <c r="BX2" s="1156"/>
      <c r="BY2" s="1158"/>
      <c r="BZ2" s="1158"/>
      <c r="CA2" s="1158"/>
      <c r="CB2" s="1158"/>
      <c r="CC2" s="1158"/>
      <c r="CD2" s="1158"/>
      <c r="CE2" s="1158"/>
      <c r="CF2" s="1158"/>
      <c r="CG2" s="1158"/>
      <c r="CH2" s="1158"/>
      <c r="CI2" s="1158"/>
      <c r="CJ2" s="1158"/>
      <c r="CK2" s="1158"/>
      <c r="CL2" s="1158"/>
      <c r="CM2" s="1158"/>
    </row>
    <row r="3" spans="2:92" ht="10.5" customHeight="1" x14ac:dyDescent="0.15">
      <c r="B3" s="1129"/>
      <c r="C3" s="1129"/>
      <c r="D3" s="1129"/>
      <c r="E3" s="1129"/>
      <c r="F3" s="1129"/>
      <c r="G3" s="1129"/>
      <c r="H3" s="1129"/>
      <c r="I3" s="1129"/>
      <c r="J3" s="1129"/>
      <c r="K3" s="1129"/>
      <c r="L3" s="1129"/>
      <c r="M3" s="1129"/>
      <c r="N3" s="1129"/>
      <c r="O3" s="1129"/>
      <c r="P3" s="1129"/>
      <c r="U3" s="1159" t="str">
        <f>IF(R29=SUM('１ページ'!AM9:AQ24)," ","「エラー：１ページの専従者給与合計と不一致です。」")</f>
        <v xml:space="preserve"> </v>
      </c>
      <c r="V3" s="1159"/>
      <c r="W3" s="1159"/>
      <c r="X3" s="1159"/>
      <c r="Y3" s="1159"/>
      <c r="Z3" s="1159"/>
      <c r="AA3" s="1159"/>
      <c r="AB3" s="1159"/>
      <c r="AC3" s="1159"/>
      <c r="AD3" s="1159"/>
      <c r="AE3" s="1159"/>
      <c r="AF3" s="1159"/>
      <c r="AG3" s="1159"/>
      <c r="AH3" s="1159"/>
      <c r="AI3" s="1159"/>
      <c r="AJ3" s="1159"/>
      <c r="AK3" s="1159"/>
      <c r="AL3" s="1159"/>
      <c r="AM3" s="1159"/>
      <c r="AN3" s="1159"/>
      <c r="AO3" s="1159"/>
      <c r="AP3" s="1159"/>
      <c r="AQ3" s="1159"/>
      <c r="AR3" s="1159"/>
      <c r="BU3" s="1156" t="s">
        <v>413</v>
      </c>
      <c r="BV3" s="1156"/>
      <c r="BW3" s="1156"/>
      <c r="BX3" s="1156"/>
      <c r="BY3" s="1030">
        <f>表紙!AZ43</f>
        <v>0</v>
      </c>
      <c r="BZ3" s="1030"/>
      <c r="CA3" s="1030"/>
      <c r="CB3" s="1030"/>
      <c r="CC3" s="1030"/>
      <c r="CD3" s="1030"/>
      <c r="CE3" s="1030"/>
      <c r="CF3" s="1030"/>
      <c r="CG3" s="1030"/>
      <c r="CH3" s="1030"/>
      <c r="CI3" s="1030"/>
      <c r="CJ3" s="1030"/>
      <c r="CK3" s="1030"/>
      <c r="CL3" s="1030"/>
      <c r="CM3" s="1030"/>
    </row>
    <row r="4" spans="2:92" ht="10.5" customHeight="1" x14ac:dyDescent="0.15">
      <c r="B4" s="1129"/>
      <c r="C4" s="1129"/>
      <c r="D4" s="1129"/>
      <c r="E4" s="1129"/>
      <c r="F4" s="1129"/>
      <c r="G4" s="1129"/>
      <c r="H4" s="1129"/>
      <c r="I4" s="1129"/>
      <c r="J4" s="1129"/>
      <c r="K4" s="1129"/>
      <c r="L4" s="1129"/>
      <c r="M4" s="1129"/>
      <c r="N4" s="1129"/>
      <c r="O4" s="1129"/>
      <c r="P4" s="1129"/>
      <c r="U4" s="1159"/>
      <c r="V4" s="1159"/>
      <c r="W4" s="1159"/>
      <c r="X4" s="1159"/>
      <c r="Y4" s="1159"/>
      <c r="Z4" s="1159"/>
      <c r="AA4" s="1159"/>
      <c r="AB4" s="1159"/>
      <c r="AC4" s="1159"/>
      <c r="AD4" s="1159"/>
      <c r="AE4" s="1159"/>
      <c r="AF4" s="1159"/>
      <c r="AG4" s="1159"/>
      <c r="AH4" s="1159"/>
      <c r="AI4" s="1159"/>
      <c r="AJ4" s="1159"/>
      <c r="AK4" s="1159"/>
      <c r="AL4" s="1159"/>
      <c r="AM4" s="1159"/>
      <c r="AN4" s="1159"/>
      <c r="AO4" s="1159"/>
      <c r="AP4" s="1159"/>
      <c r="AQ4" s="1159"/>
      <c r="AR4" s="1159"/>
      <c r="BU4" s="1156"/>
      <c r="BV4" s="1156"/>
      <c r="BW4" s="1156"/>
      <c r="BX4" s="1156"/>
      <c r="BY4" s="1030"/>
      <c r="BZ4" s="1030"/>
      <c r="CA4" s="1030"/>
      <c r="CB4" s="1030"/>
      <c r="CC4" s="1030"/>
      <c r="CD4" s="1030"/>
      <c r="CE4" s="1030"/>
      <c r="CF4" s="1030"/>
      <c r="CG4" s="1030"/>
      <c r="CH4" s="1030"/>
      <c r="CI4" s="1030"/>
      <c r="CJ4" s="1030"/>
      <c r="CK4" s="1030"/>
      <c r="CL4" s="1030"/>
      <c r="CM4" s="1030"/>
    </row>
    <row r="5" spans="2:92" ht="10.5" customHeight="1" x14ac:dyDescent="0.15">
      <c r="B5" s="1055" t="s">
        <v>254</v>
      </c>
      <c r="C5" s="1055"/>
      <c r="D5" s="1055"/>
      <c r="E5" s="1055"/>
      <c r="F5" s="1055"/>
      <c r="G5" s="1055"/>
      <c r="H5" s="1055"/>
      <c r="I5" s="1055"/>
      <c r="J5" s="1055"/>
      <c r="K5" s="1055"/>
      <c r="L5" s="1055"/>
      <c r="M5" s="1055"/>
      <c r="N5" s="1055"/>
      <c r="O5" s="1055"/>
      <c r="P5" s="1055"/>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U5" s="1160" t="s">
        <v>481</v>
      </c>
      <c r="BV5" s="1160"/>
      <c r="BW5" s="1160"/>
      <c r="BX5" s="1160"/>
      <c r="BY5" s="1160"/>
      <c r="BZ5" s="1160"/>
      <c r="CA5" s="1160"/>
      <c r="CB5" s="1160"/>
      <c r="CC5" s="1160"/>
      <c r="CD5" s="1160"/>
      <c r="CE5" s="1160"/>
      <c r="CF5" s="1160"/>
      <c r="CG5" s="1160"/>
      <c r="CH5" s="1160"/>
      <c r="CI5" s="1160"/>
      <c r="CJ5" s="1160"/>
      <c r="CK5" s="1160"/>
      <c r="CL5" s="1160"/>
      <c r="CM5" s="1160"/>
      <c r="CN5" s="1160"/>
    </row>
    <row r="6" spans="2:92" ht="10.5" customHeight="1" x14ac:dyDescent="0.15">
      <c r="B6" s="1056"/>
      <c r="C6" s="1056"/>
      <c r="D6" s="1056"/>
      <c r="E6" s="1056"/>
      <c r="F6" s="1056"/>
      <c r="G6" s="1056"/>
      <c r="H6" s="1056"/>
      <c r="I6" s="1056"/>
      <c r="J6" s="1056"/>
      <c r="K6" s="1056"/>
      <c r="L6" s="1056"/>
      <c r="M6" s="1056"/>
      <c r="N6" s="1056"/>
      <c r="O6" s="1056"/>
      <c r="P6" s="1056"/>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8"/>
      <c r="BM6" s="19"/>
      <c r="BN6" s="42"/>
      <c r="BO6" s="42"/>
      <c r="BP6" s="42"/>
      <c r="BQ6" s="42"/>
      <c r="BR6" s="42"/>
      <c r="BS6" s="42"/>
      <c r="BT6" s="20"/>
      <c r="BU6" s="1160"/>
      <c r="BV6" s="1160"/>
      <c r="BW6" s="1160"/>
      <c r="BX6" s="1160"/>
      <c r="BY6" s="1160"/>
      <c r="BZ6" s="1160"/>
      <c r="CA6" s="1160"/>
      <c r="CB6" s="1160"/>
      <c r="CC6" s="1160"/>
      <c r="CD6" s="1160"/>
      <c r="CE6" s="1160"/>
      <c r="CF6" s="1160"/>
      <c r="CG6" s="1160"/>
      <c r="CH6" s="1160"/>
      <c r="CI6" s="1160"/>
      <c r="CJ6" s="1160"/>
      <c r="CK6" s="1160"/>
      <c r="CL6" s="1160"/>
      <c r="CM6" s="1160"/>
      <c r="CN6" s="1160"/>
    </row>
    <row r="7" spans="2:92" ht="10.5" customHeight="1" x14ac:dyDescent="0.15">
      <c r="B7" s="780" t="s">
        <v>423</v>
      </c>
      <c r="C7" s="688"/>
      <c r="D7" s="688"/>
      <c r="E7" s="688"/>
      <c r="F7" s="688"/>
      <c r="G7" s="688"/>
      <c r="H7" s="688" t="s">
        <v>255</v>
      </c>
      <c r="I7" s="688"/>
      <c r="J7" s="688"/>
      <c r="K7" s="688"/>
      <c r="L7" s="688"/>
      <c r="M7" s="599" t="s">
        <v>256</v>
      </c>
      <c r="N7" s="599"/>
      <c r="O7" s="599"/>
      <c r="P7" s="599"/>
      <c r="Q7" s="599"/>
      <c r="R7" s="688" t="s">
        <v>368</v>
      </c>
      <c r="S7" s="688"/>
      <c r="T7" s="688"/>
      <c r="U7" s="688"/>
      <c r="V7" s="688"/>
      <c r="W7" s="688"/>
      <c r="X7" s="599" t="s">
        <v>460</v>
      </c>
      <c r="Y7" s="599"/>
      <c r="Z7" s="599"/>
      <c r="AA7" s="599"/>
      <c r="AB7" s="599" t="s">
        <v>461</v>
      </c>
      <c r="AC7" s="599"/>
      <c r="AD7" s="599"/>
      <c r="AE7" s="599"/>
      <c r="AF7" s="599" t="s">
        <v>462</v>
      </c>
      <c r="AG7" s="599"/>
      <c r="AH7" s="599"/>
      <c r="AI7" s="599"/>
      <c r="AJ7" s="599" t="s">
        <v>463</v>
      </c>
      <c r="AK7" s="599"/>
      <c r="AL7" s="599"/>
      <c r="AM7" s="599"/>
      <c r="AN7" s="599" t="s">
        <v>464</v>
      </c>
      <c r="AO7" s="599"/>
      <c r="AP7" s="599"/>
      <c r="AQ7" s="599"/>
      <c r="AR7" s="599" t="s">
        <v>465</v>
      </c>
      <c r="AS7" s="599"/>
      <c r="AT7" s="599"/>
      <c r="AU7" s="599"/>
      <c r="AV7" s="599" t="s">
        <v>466</v>
      </c>
      <c r="AW7" s="599"/>
      <c r="AX7" s="599"/>
      <c r="AY7" s="599"/>
      <c r="AZ7" s="599" t="s">
        <v>467</v>
      </c>
      <c r="BA7" s="599"/>
      <c r="BB7" s="599"/>
      <c r="BC7" s="599"/>
      <c r="BD7" s="599" t="s">
        <v>468</v>
      </c>
      <c r="BE7" s="599"/>
      <c r="BF7" s="599"/>
      <c r="BG7" s="599"/>
      <c r="BH7" s="599" t="s">
        <v>469</v>
      </c>
      <c r="BI7" s="599"/>
      <c r="BJ7" s="599"/>
      <c r="BK7" s="599"/>
      <c r="BL7" s="599" t="s">
        <v>470</v>
      </c>
      <c r="BM7" s="599"/>
      <c r="BN7" s="599"/>
      <c r="BO7" s="599"/>
      <c r="BP7" s="599" t="s">
        <v>471</v>
      </c>
      <c r="BQ7" s="599"/>
      <c r="BR7" s="599"/>
      <c r="BS7" s="600"/>
      <c r="BT7" s="21"/>
      <c r="BU7" s="1160"/>
      <c r="BV7" s="1160"/>
      <c r="BW7" s="1160"/>
      <c r="BX7" s="1160"/>
      <c r="BY7" s="1160"/>
      <c r="BZ7" s="1160"/>
      <c r="CA7" s="1160"/>
      <c r="CB7" s="1160"/>
      <c r="CC7" s="1160"/>
      <c r="CD7" s="1160"/>
      <c r="CE7" s="1160"/>
      <c r="CF7" s="1160"/>
      <c r="CG7" s="1160"/>
      <c r="CH7" s="1160"/>
      <c r="CI7" s="1160"/>
      <c r="CJ7" s="1160"/>
      <c r="CK7" s="1160"/>
      <c r="CL7" s="1160"/>
      <c r="CM7" s="1160"/>
      <c r="CN7" s="1160"/>
    </row>
    <row r="8" spans="2:92" ht="10.5" customHeight="1" x14ac:dyDescent="0.15">
      <c r="B8" s="864"/>
      <c r="C8" s="689"/>
      <c r="D8" s="689"/>
      <c r="E8" s="689"/>
      <c r="F8" s="689"/>
      <c r="G8" s="689"/>
      <c r="H8" s="689"/>
      <c r="I8" s="689"/>
      <c r="J8" s="689"/>
      <c r="K8" s="689"/>
      <c r="L8" s="689"/>
      <c r="M8" s="599"/>
      <c r="N8" s="599"/>
      <c r="O8" s="599"/>
      <c r="P8" s="599"/>
      <c r="Q8" s="599"/>
      <c r="R8" s="689"/>
      <c r="S8" s="689"/>
      <c r="T8" s="689"/>
      <c r="U8" s="689"/>
      <c r="V8" s="689"/>
      <c r="W8" s="689"/>
      <c r="X8" s="599"/>
      <c r="Y8" s="599"/>
      <c r="Z8" s="599"/>
      <c r="AA8" s="599"/>
      <c r="AB8" s="599"/>
      <c r="AC8" s="599"/>
      <c r="AD8" s="599"/>
      <c r="AE8" s="599"/>
      <c r="AF8" s="599"/>
      <c r="AG8" s="599"/>
      <c r="AH8" s="599"/>
      <c r="AI8" s="599"/>
      <c r="AJ8" s="599"/>
      <c r="AK8" s="599"/>
      <c r="AL8" s="599"/>
      <c r="AM8" s="599"/>
      <c r="AN8" s="599"/>
      <c r="AO8" s="599"/>
      <c r="AP8" s="599"/>
      <c r="AQ8" s="599"/>
      <c r="AR8" s="599"/>
      <c r="AS8" s="599"/>
      <c r="AT8" s="599"/>
      <c r="AU8" s="599"/>
      <c r="AV8" s="599"/>
      <c r="AW8" s="599"/>
      <c r="AX8" s="599"/>
      <c r="AY8" s="599"/>
      <c r="AZ8" s="599"/>
      <c r="BA8" s="599"/>
      <c r="BB8" s="599"/>
      <c r="BC8" s="599"/>
      <c r="BD8" s="599"/>
      <c r="BE8" s="599"/>
      <c r="BF8" s="599"/>
      <c r="BG8" s="599"/>
      <c r="BH8" s="599"/>
      <c r="BI8" s="599"/>
      <c r="BJ8" s="599"/>
      <c r="BK8" s="599"/>
      <c r="BL8" s="599"/>
      <c r="BM8" s="599"/>
      <c r="BN8" s="599"/>
      <c r="BO8" s="599"/>
      <c r="BP8" s="599"/>
      <c r="BQ8" s="599"/>
      <c r="BR8" s="599"/>
      <c r="BS8" s="600"/>
      <c r="BT8" s="21"/>
      <c r="BU8" s="1160"/>
      <c r="BV8" s="1160"/>
      <c r="BW8" s="1160"/>
      <c r="BX8" s="1160"/>
      <c r="BY8" s="1160"/>
      <c r="BZ8" s="1160"/>
      <c r="CA8" s="1160"/>
      <c r="CB8" s="1160"/>
      <c r="CC8" s="1160"/>
      <c r="CD8" s="1160"/>
      <c r="CE8" s="1160"/>
      <c r="CF8" s="1160"/>
      <c r="CG8" s="1160"/>
      <c r="CH8" s="1160"/>
      <c r="CI8" s="1160"/>
      <c r="CJ8" s="1160"/>
      <c r="CK8" s="1160"/>
      <c r="CL8" s="1160"/>
      <c r="CM8" s="1160"/>
      <c r="CN8" s="1160"/>
    </row>
    <row r="9" spans="2:92" ht="10.5" customHeight="1" x14ac:dyDescent="0.15">
      <c r="B9" s="779" t="s">
        <v>589</v>
      </c>
      <c r="C9" s="1126"/>
      <c r="D9" s="852" t="s">
        <v>532</v>
      </c>
      <c r="E9" s="852"/>
      <c r="F9" s="1131" t="s">
        <v>477</v>
      </c>
      <c r="G9" s="1131"/>
      <c r="H9" s="1131" t="s">
        <v>420</v>
      </c>
      <c r="I9" s="1150" t="s">
        <v>472</v>
      </c>
      <c r="J9" s="1150"/>
      <c r="K9" s="1150"/>
      <c r="L9" s="1150"/>
      <c r="M9" s="1149"/>
      <c r="N9" s="1149"/>
      <c r="O9" s="1149"/>
      <c r="P9" s="1149"/>
      <c r="Q9" s="1149"/>
      <c r="R9" s="654">
        <f>SUM(X9:BS10)</f>
        <v>0</v>
      </c>
      <c r="S9" s="654"/>
      <c r="T9" s="654"/>
      <c r="U9" s="654"/>
      <c r="V9" s="654"/>
      <c r="W9" s="654"/>
      <c r="X9" s="1151"/>
      <c r="Y9" s="1151"/>
      <c r="Z9" s="1151"/>
      <c r="AA9" s="1151"/>
      <c r="AB9" s="1151"/>
      <c r="AC9" s="1151"/>
      <c r="AD9" s="1151"/>
      <c r="AE9" s="1151"/>
      <c r="AF9" s="1151"/>
      <c r="AG9" s="1151"/>
      <c r="AH9" s="1151"/>
      <c r="AI9" s="1151"/>
      <c r="AJ9" s="1151"/>
      <c r="AK9" s="1151"/>
      <c r="AL9" s="1151"/>
      <c r="AM9" s="1151"/>
      <c r="AN9" s="1151"/>
      <c r="AO9" s="1151"/>
      <c r="AP9" s="1151"/>
      <c r="AQ9" s="1151"/>
      <c r="AR9" s="1151"/>
      <c r="AS9" s="1151"/>
      <c r="AT9" s="1151"/>
      <c r="AU9" s="1151"/>
      <c r="AV9" s="1151"/>
      <c r="AW9" s="1151"/>
      <c r="AX9" s="1151"/>
      <c r="AY9" s="1151"/>
      <c r="AZ9" s="1151"/>
      <c r="BA9" s="1151"/>
      <c r="BB9" s="1151"/>
      <c r="BC9" s="1151"/>
      <c r="BD9" s="1151"/>
      <c r="BE9" s="1151"/>
      <c r="BF9" s="1151"/>
      <c r="BG9" s="1151"/>
      <c r="BH9" s="1151"/>
      <c r="BI9" s="1151"/>
      <c r="BJ9" s="1151"/>
      <c r="BK9" s="1151"/>
      <c r="BL9" s="1151"/>
      <c r="BM9" s="1151"/>
      <c r="BN9" s="1151"/>
      <c r="BO9" s="1151"/>
      <c r="BP9" s="1151"/>
      <c r="BQ9" s="1151"/>
      <c r="BR9" s="1151"/>
      <c r="BS9" s="1161"/>
      <c r="BT9" s="21"/>
    </row>
    <row r="10" spans="2:92" ht="10.5" customHeight="1" x14ac:dyDescent="0.15">
      <c r="B10" s="1127"/>
      <c r="C10" s="1128"/>
      <c r="D10" s="732"/>
      <c r="E10" s="732"/>
      <c r="F10" s="1105"/>
      <c r="G10" s="1105"/>
      <c r="H10" s="1105"/>
      <c r="I10" s="1125"/>
      <c r="J10" s="1125"/>
      <c r="K10" s="1125"/>
      <c r="L10" s="1125"/>
      <c r="M10" s="1068"/>
      <c r="N10" s="1068"/>
      <c r="O10" s="1068"/>
      <c r="P10" s="1068"/>
      <c r="Q10" s="1068"/>
      <c r="R10" s="411"/>
      <c r="S10" s="411"/>
      <c r="T10" s="411"/>
      <c r="U10" s="411"/>
      <c r="V10" s="411"/>
      <c r="W10" s="411"/>
      <c r="X10" s="1044"/>
      <c r="Y10" s="1044"/>
      <c r="Z10" s="1044"/>
      <c r="AA10" s="1044"/>
      <c r="AB10" s="1044"/>
      <c r="AC10" s="1044"/>
      <c r="AD10" s="1044"/>
      <c r="AE10" s="1044"/>
      <c r="AF10" s="1044"/>
      <c r="AG10" s="1044"/>
      <c r="AH10" s="1044"/>
      <c r="AI10" s="1044"/>
      <c r="AJ10" s="1044"/>
      <c r="AK10" s="1044"/>
      <c r="AL10" s="1044"/>
      <c r="AM10" s="1044"/>
      <c r="AN10" s="1044"/>
      <c r="AO10" s="1044"/>
      <c r="AP10" s="1044"/>
      <c r="AQ10" s="1044"/>
      <c r="AR10" s="1044"/>
      <c r="AS10" s="1044"/>
      <c r="AT10" s="1044"/>
      <c r="AU10" s="1044"/>
      <c r="AV10" s="1044"/>
      <c r="AW10" s="1044"/>
      <c r="AX10" s="1044"/>
      <c r="AY10" s="1044"/>
      <c r="AZ10" s="1044"/>
      <c r="BA10" s="1044"/>
      <c r="BB10" s="1044"/>
      <c r="BC10" s="1044"/>
      <c r="BD10" s="1044"/>
      <c r="BE10" s="1044"/>
      <c r="BF10" s="1044"/>
      <c r="BG10" s="1044"/>
      <c r="BH10" s="1044"/>
      <c r="BI10" s="1044"/>
      <c r="BJ10" s="1044"/>
      <c r="BK10" s="1044"/>
      <c r="BL10" s="1044"/>
      <c r="BM10" s="1044"/>
      <c r="BN10" s="1044"/>
      <c r="BO10" s="1044"/>
      <c r="BP10" s="1044"/>
      <c r="BQ10" s="1044"/>
      <c r="BR10" s="1044"/>
      <c r="BS10" s="1045"/>
      <c r="BT10" s="21"/>
    </row>
    <row r="11" spans="2:92" ht="10.5" customHeight="1" x14ac:dyDescent="0.15">
      <c r="B11" s="728" t="s">
        <v>134</v>
      </c>
      <c r="C11" s="729"/>
      <c r="D11" s="732"/>
      <c r="E11" s="732"/>
      <c r="F11" s="1105"/>
      <c r="G11" s="1105"/>
      <c r="H11" s="1105"/>
      <c r="I11" s="1125" t="s">
        <v>473</v>
      </c>
      <c r="J11" s="1125"/>
      <c r="K11" s="1125"/>
      <c r="L11" s="1125"/>
      <c r="M11" s="1068"/>
      <c r="N11" s="1068"/>
      <c r="O11" s="1068"/>
      <c r="P11" s="1068"/>
      <c r="Q11" s="1068"/>
      <c r="R11" s="411">
        <f>SUM(X11:BS12)</f>
        <v>0</v>
      </c>
      <c r="S11" s="411"/>
      <c r="T11" s="411"/>
      <c r="U11" s="411"/>
      <c r="V11" s="411"/>
      <c r="W11" s="411"/>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c r="AT11" s="1044"/>
      <c r="AU11" s="1044"/>
      <c r="AV11" s="1044"/>
      <c r="AW11" s="1044"/>
      <c r="AX11" s="1044"/>
      <c r="AY11" s="1044"/>
      <c r="AZ11" s="1044"/>
      <c r="BA11" s="1044"/>
      <c r="BB11" s="1044"/>
      <c r="BC11" s="1044"/>
      <c r="BD11" s="1044"/>
      <c r="BE11" s="1044"/>
      <c r="BF11" s="1044"/>
      <c r="BG11" s="1044"/>
      <c r="BH11" s="1044"/>
      <c r="BI11" s="1044"/>
      <c r="BJ11" s="1044"/>
      <c r="BK11" s="1044"/>
      <c r="BL11" s="1044"/>
      <c r="BM11" s="1044"/>
      <c r="BN11" s="1044"/>
      <c r="BO11" s="1044"/>
      <c r="BP11" s="1044"/>
      <c r="BQ11" s="1044"/>
      <c r="BR11" s="1044"/>
      <c r="BS11" s="1045"/>
      <c r="BT11" s="21"/>
      <c r="CI11" s="42"/>
      <c r="CJ11" s="42"/>
      <c r="CK11" s="42"/>
      <c r="CL11" s="42"/>
      <c r="CM11" s="42"/>
      <c r="CN11" s="42"/>
    </row>
    <row r="12" spans="2:92" ht="10.5" customHeight="1" x14ac:dyDescent="0.15">
      <c r="B12" s="730"/>
      <c r="C12" s="731"/>
      <c r="D12" s="732"/>
      <c r="E12" s="732"/>
      <c r="F12" s="1105"/>
      <c r="G12" s="1105"/>
      <c r="H12" s="1105"/>
      <c r="I12" s="1125"/>
      <c r="J12" s="1125"/>
      <c r="K12" s="1125"/>
      <c r="L12" s="1125"/>
      <c r="M12" s="1068"/>
      <c r="N12" s="1068"/>
      <c r="O12" s="1068"/>
      <c r="P12" s="1068"/>
      <c r="Q12" s="1068"/>
      <c r="R12" s="411"/>
      <c r="S12" s="411"/>
      <c r="T12" s="411"/>
      <c r="U12" s="411"/>
      <c r="V12" s="411"/>
      <c r="W12" s="411"/>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c r="AT12" s="1044"/>
      <c r="AU12" s="1044"/>
      <c r="AV12" s="1044"/>
      <c r="AW12" s="1044"/>
      <c r="AX12" s="1044"/>
      <c r="AY12" s="1044"/>
      <c r="AZ12" s="1044"/>
      <c r="BA12" s="1044"/>
      <c r="BB12" s="1044"/>
      <c r="BC12" s="1044"/>
      <c r="BD12" s="1044"/>
      <c r="BE12" s="1044"/>
      <c r="BF12" s="1044"/>
      <c r="BG12" s="1044"/>
      <c r="BH12" s="1044"/>
      <c r="BI12" s="1044"/>
      <c r="BJ12" s="1044"/>
      <c r="BK12" s="1044"/>
      <c r="BL12" s="1044"/>
      <c r="BM12" s="1044"/>
      <c r="BN12" s="1044"/>
      <c r="BO12" s="1044"/>
      <c r="BP12" s="1044"/>
      <c r="BQ12" s="1044"/>
      <c r="BR12" s="1044"/>
      <c r="BS12" s="1045"/>
      <c r="BT12" s="21"/>
      <c r="BU12" s="1152" t="s">
        <v>482</v>
      </c>
      <c r="BV12" s="1046"/>
      <c r="BW12" s="1046"/>
      <c r="BX12" s="1046"/>
      <c r="BY12" s="1046"/>
      <c r="BZ12" s="1046"/>
      <c r="CA12" s="1046"/>
      <c r="CB12" s="1046" t="s">
        <v>256</v>
      </c>
      <c r="CC12" s="1046"/>
      <c r="CD12" s="1046"/>
      <c r="CE12" s="1046"/>
      <c r="CF12" s="1046"/>
      <c r="CG12" s="1046"/>
      <c r="CH12" s="1046"/>
      <c r="CI12" s="1046" t="s">
        <v>368</v>
      </c>
      <c r="CJ12" s="1046"/>
      <c r="CK12" s="1046"/>
      <c r="CL12" s="1046"/>
      <c r="CM12" s="1046"/>
      <c r="CN12" s="1047"/>
    </row>
    <row r="13" spans="2:92" ht="10.5" customHeight="1" x14ac:dyDescent="0.15">
      <c r="B13" s="730"/>
      <c r="C13" s="731"/>
      <c r="D13" s="732"/>
      <c r="E13" s="732"/>
      <c r="F13" s="1105"/>
      <c r="G13" s="1105"/>
      <c r="H13" s="1105"/>
      <c r="I13" s="1125" t="s">
        <v>474</v>
      </c>
      <c r="J13" s="1125"/>
      <c r="K13" s="1125"/>
      <c r="L13" s="1125"/>
      <c r="M13" s="1068"/>
      <c r="N13" s="1068"/>
      <c r="O13" s="1068"/>
      <c r="P13" s="1068"/>
      <c r="Q13" s="1068"/>
      <c r="R13" s="411">
        <f>SUM(X13:BS14)</f>
        <v>0</v>
      </c>
      <c r="S13" s="411"/>
      <c r="T13" s="411"/>
      <c r="U13" s="411"/>
      <c r="V13" s="411"/>
      <c r="W13" s="411"/>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c r="AT13" s="1044"/>
      <c r="AU13" s="1044"/>
      <c r="AV13" s="1044"/>
      <c r="AW13" s="1044"/>
      <c r="AX13" s="1044"/>
      <c r="AY13" s="1044"/>
      <c r="AZ13" s="1044"/>
      <c r="BA13" s="1044"/>
      <c r="BB13" s="1044"/>
      <c r="BC13" s="1044"/>
      <c r="BD13" s="1044"/>
      <c r="BE13" s="1044"/>
      <c r="BF13" s="1044"/>
      <c r="BG13" s="1044"/>
      <c r="BH13" s="1044"/>
      <c r="BI13" s="1044"/>
      <c r="BJ13" s="1044"/>
      <c r="BK13" s="1044"/>
      <c r="BL13" s="1044"/>
      <c r="BM13" s="1044"/>
      <c r="BN13" s="1044"/>
      <c r="BO13" s="1044"/>
      <c r="BP13" s="1044"/>
      <c r="BQ13" s="1044"/>
      <c r="BR13" s="1044"/>
      <c r="BS13" s="1045"/>
      <c r="BT13" s="21"/>
      <c r="BU13" s="1153"/>
      <c r="BV13" s="1048"/>
      <c r="BW13" s="1048"/>
      <c r="BX13" s="1048"/>
      <c r="BY13" s="1048"/>
      <c r="BZ13" s="1048"/>
      <c r="CA13" s="1048"/>
      <c r="CB13" s="1048"/>
      <c r="CC13" s="1048"/>
      <c r="CD13" s="1048"/>
      <c r="CE13" s="1048"/>
      <c r="CF13" s="1048"/>
      <c r="CG13" s="1048"/>
      <c r="CH13" s="1048"/>
      <c r="CI13" s="1048"/>
      <c r="CJ13" s="1048"/>
      <c r="CK13" s="1048"/>
      <c r="CL13" s="1048"/>
      <c r="CM13" s="1048"/>
      <c r="CN13" s="1049"/>
    </row>
    <row r="14" spans="2:92" ht="10.5" customHeight="1" x14ac:dyDescent="0.15">
      <c r="B14" s="730"/>
      <c r="C14" s="731"/>
      <c r="D14" s="732"/>
      <c r="E14" s="732"/>
      <c r="F14" s="1105"/>
      <c r="G14" s="1105"/>
      <c r="H14" s="1105"/>
      <c r="I14" s="1125"/>
      <c r="J14" s="1125"/>
      <c r="K14" s="1125"/>
      <c r="L14" s="1125"/>
      <c r="M14" s="1068"/>
      <c r="N14" s="1068"/>
      <c r="O14" s="1068"/>
      <c r="P14" s="1068"/>
      <c r="Q14" s="1068"/>
      <c r="R14" s="411"/>
      <c r="S14" s="411"/>
      <c r="T14" s="411"/>
      <c r="U14" s="411"/>
      <c r="V14" s="411"/>
      <c r="W14" s="411"/>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c r="AT14" s="1044"/>
      <c r="AU14" s="1044"/>
      <c r="AV14" s="1044"/>
      <c r="AW14" s="1044"/>
      <c r="AX14" s="1044"/>
      <c r="AY14" s="1044"/>
      <c r="AZ14" s="1044"/>
      <c r="BA14" s="1044"/>
      <c r="BB14" s="1044"/>
      <c r="BC14" s="1044"/>
      <c r="BD14" s="1044"/>
      <c r="BE14" s="1044"/>
      <c r="BF14" s="1044"/>
      <c r="BG14" s="1044"/>
      <c r="BH14" s="1044"/>
      <c r="BI14" s="1044"/>
      <c r="BJ14" s="1044"/>
      <c r="BK14" s="1044"/>
      <c r="BL14" s="1044"/>
      <c r="BM14" s="1044"/>
      <c r="BN14" s="1044"/>
      <c r="BO14" s="1044"/>
      <c r="BP14" s="1044"/>
      <c r="BQ14" s="1044"/>
      <c r="BR14" s="1044"/>
      <c r="BS14" s="1045"/>
      <c r="BT14" s="21"/>
      <c r="BU14" s="1154"/>
      <c r="BV14" s="1087"/>
      <c r="BW14" s="1087"/>
      <c r="BX14" s="1087"/>
      <c r="BY14" s="1087"/>
      <c r="BZ14" s="1087"/>
      <c r="CA14" s="1087"/>
      <c r="CB14" s="1087"/>
      <c r="CC14" s="1087"/>
      <c r="CD14" s="1087"/>
      <c r="CE14" s="1087"/>
      <c r="CF14" s="1087"/>
      <c r="CG14" s="1087"/>
      <c r="CH14" s="1087"/>
      <c r="CI14" s="822"/>
      <c r="CJ14" s="822"/>
      <c r="CK14" s="822"/>
      <c r="CL14" s="822"/>
      <c r="CM14" s="822"/>
      <c r="CN14" s="1088"/>
    </row>
    <row r="15" spans="2:92" ht="10.5" customHeight="1" x14ac:dyDescent="0.15">
      <c r="B15" s="730"/>
      <c r="C15" s="731"/>
      <c r="D15" s="732"/>
      <c r="E15" s="732"/>
      <c r="F15" s="1105"/>
      <c r="G15" s="1105"/>
      <c r="H15" s="1105"/>
      <c r="I15" s="1125" t="s">
        <v>475</v>
      </c>
      <c r="J15" s="1125"/>
      <c r="K15" s="1125"/>
      <c r="L15" s="1125"/>
      <c r="M15" s="1068"/>
      <c r="N15" s="1068"/>
      <c r="O15" s="1068"/>
      <c r="P15" s="1068"/>
      <c r="Q15" s="1068"/>
      <c r="R15" s="411">
        <f>SUM(X15:BS16)</f>
        <v>0</v>
      </c>
      <c r="S15" s="411"/>
      <c r="T15" s="411"/>
      <c r="U15" s="411"/>
      <c r="V15" s="411"/>
      <c r="W15" s="411"/>
      <c r="X15" s="1044"/>
      <c r="Y15" s="1044"/>
      <c r="Z15" s="1044"/>
      <c r="AA15" s="1044"/>
      <c r="AB15" s="1044"/>
      <c r="AC15" s="1044"/>
      <c r="AD15" s="1044"/>
      <c r="AE15" s="1044"/>
      <c r="AF15" s="1044"/>
      <c r="AG15" s="1044"/>
      <c r="AH15" s="1044"/>
      <c r="AI15" s="1044"/>
      <c r="AJ15" s="1044"/>
      <c r="AK15" s="1044"/>
      <c r="AL15" s="1044"/>
      <c r="AM15" s="1044"/>
      <c r="AN15" s="1044"/>
      <c r="AO15" s="1044"/>
      <c r="AP15" s="1044"/>
      <c r="AQ15" s="1044"/>
      <c r="AR15" s="1044"/>
      <c r="AS15" s="1044"/>
      <c r="AT15" s="1044"/>
      <c r="AU15" s="1044"/>
      <c r="AV15" s="1044"/>
      <c r="AW15" s="1044"/>
      <c r="AX15" s="1044"/>
      <c r="AY15" s="1044"/>
      <c r="AZ15" s="1044"/>
      <c r="BA15" s="1044"/>
      <c r="BB15" s="1044"/>
      <c r="BC15" s="1044"/>
      <c r="BD15" s="1044"/>
      <c r="BE15" s="1044"/>
      <c r="BF15" s="1044"/>
      <c r="BG15" s="1044"/>
      <c r="BH15" s="1044"/>
      <c r="BI15" s="1044"/>
      <c r="BJ15" s="1044"/>
      <c r="BK15" s="1044"/>
      <c r="BL15" s="1044"/>
      <c r="BM15" s="1044"/>
      <c r="BN15" s="1044"/>
      <c r="BO15" s="1044"/>
      <c r="BP15" s="1044"/>
      <c r="BQ15" s="1044"/>
      <c r="BR15" s="1044"/>
      <c r="BS15" s="1045"/>
      <c r="BT15" s="21"/>
      <c r="BU15" s="1050"/>
      <c r="BV15" s="1051"/>
      <c r="BW15" s="1051"/>
      <c r="BX15" s="1051"/>
      <c r="BY15" s="1051"/>
      <c r="BZ15" s="1051"/>
      <c r="CA15" s="1051"/>
      <c r="CB15" s="1051"/>
      <c r="CC15" s="1051"/>
      <c r="CD15" s="1051"/>
      <c r="CE15" s="1051"/>
      <c r="CF15" s="1051"/>
      <c r="CG15" s="1051"/>
      <c r="CH15" s="1051"/>
      <c r="CI15" s="685"/>
      <c r="CJ15" s="685"/>
      <c r="CK15" s="685"/>
      <c r="CL15" s="685"/>
      <c r="CM15" s="685"/>
      <c r="CN15" s="1057"/>
    </row>
    <row r="16" spans="2:92" ht="10.5" customHeight="1" x14ac:dyDescent="0.15">
      <c r="B16" s="730"/>
      <c r="C16" s="731"/>
      <c r="D16" s="732"/>
      <c r="E16" s="732"/>
      <c r="F16" s="1105"/>
      <c r="G16" s="1105"/>
      <c r="H16" s="1105"/>
      <c r="I16" s="1125"/>
      <c r="J16" s="1125"/>
      <c r="K16" s="1125"/>
      <c r="L16" s="1125"/>
      <c r="M16" s="1068"/>
      <c r="N16" s="1068"/>
      <c r="O16" s="1068"/>
      <c r="P16" s="1068"/>
      <c r="Q16" s="1068"/>
      <c r="R16" s="411"/>
      <c r="S16" s="411"/>
      <c r="T16" s="411"/>
      <c r="U16" s="411"/>
      <c r="V16" s="411"/>
      <c r="W16" s="411"/>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c r="AT16" s="1044"/>
      <c r="AU16" s="1044"/>
      <c r="AV16" s="1044"/>
      <c r="AW16" s="1044"/>
      <c r="AX16" s="1044"/>
      <c r="AY16" s="1044"/>
      <c r="AZ16" s="1044"/>
      <c r="BA16" s="1044"/>
      <c r="BB16" s="1044"/>
      <c r="BC16" s="1044"/>
      <c r="BD16" s="1044"/>
      <c r="BE16" s="1044"/>
      <c r="BF16" s="1044"/>
      <c r="BG16" s="1044"/>
      <c r="BH16" s="1044"/>
      <c r="BI16" s="1044"/>
      <c r="BJ16" s="1044"/>
      <c r="BK16" s="1044"/>
      <c r="BL16" s="1044"/>
      <c r="BM16" s="1044"/>
      <c r="BN16" s="1044"/>
      <c r="BO16" s="1044"/>
      <c r="BP16" s="1044"/>
      <c r="BQ16" s="1044"/>
      <c r="BR16" s="1044"/>
      <c r="BS16" s="1045"/>
      <c r="BT16" s="21"/>
      <c r="BU16" s="1050"/>
      <c r="BV16" s="1051"/>
      <c r="BW16" s="1051"/>
      <c r="BX16" s="1051"/>
      <c r="BY16" s="1051"/>
      <c r="BZ16" s="1051"/>
      <c r="CA16" s="1051"/>
      <c r="CB16" s="1051"/>
      <c r="CC16" s="1051"/>
      <c r="CD16" s="1051"/>
      <c r="CE16" s="1051"/>
      <c r="CF16" s="1051"/>
      <c r="CG16" s="1051"/>
      <c r="CH16" s="1051"/>
      <c r="CI16" s="685"/>
      <c r="CJ16" s="685"/>
      <c r="CK16" s="685"/>
      <c r="CL16" s="685"/>
      <c r="CM16" s="685"/>
      <c r="CN16" s="1057"/>
    </row>
    <row r="17" spans="2:92" ht="10.5" customHeight="1" x14ac:dyDescent="0.15">
      <c r="B17" s="730"/>
      <c r="C17" s="731"/>
      <c r="D17" s="732"/>
      <c r="E17" s="732"/>
      <c r="F17" s="1105"/>
      <c r="G17" s="1105"/>
      <c r="H17" s="1105" t="s">
        <v>478</v>
      </c>
      <c r="I17" s="1125" t="s">
        <v>476</v>
      </c>
      <c r="J17" s="1125"/>
      <c r="K17" s="1125"/>
      <c r="L17" s="1125"/>
      <c r="M17" s="1068"/>
      <c r="N17" s="1068"/>
      <c r="O17" s="1068"/>
      <c r="P17" s="1068"/>
      <c r="Q17" s="1068"/>
      <c r="R17" s="411">
        <f>SUM(X17:BS18)</f>
        <v>0</v>
      </c>
      <c r="S17" s="411"/>
      <c r="T17" s="411"/>
      <c r="U17" s="411"/>
      <c r="V17" s="411"/>
      <c r="W17" s="411"/>
      <c r="X17" s="1044"/>
      <c r="Y17" s="1044"/>
      <c r="Z17" s="1044"/>
      <c r="AA17" s="1044"/>
      <c r="AB17" s="1044"/>
      <c r="AC17" s="1044"/>
      <c r="AD17" s="1044"/>
      <c r="AE17" s="1044"/>
      <c r="AF17" s="1044"/>
      <c r="AG17" s="1044"/>
      <c r="AH17" s="1044"/>
      <c r="AI17" s="1044"/>
      <c r="AJ17" s="1044"/>
      <c r="AK17" s="1044"/>
      <c r="AL17" s="1044"/>
      <c r="AM17" s="1044"/>
      <c r="AN17" s="1044"/>
      <c r="AO17" s="1044"/>
      <c r="AP17" s="1044"/>
      <c r="AQ17" s="1044"/>
      <c r="AR17" s="1044"/>
      <c r="AS17" s="1044"/>
      <c r="AT17" s="1044"/>
      <c r="AU17" s="1044"/>
      <c r="AV17" s="1044"/>
      <c r="AW17" s="1044"/>
      <c r="AX17" s="1044"/>
      <c r="AY17" s="1044"/>
      <c r="AZ17" s="1044"/>
      <c r="BA17" s="1044"/>
      <c r="BB17" s="1044"/>
      <c r="BC17" s="1044"/>
      <c r="BD17" s="1044"/>
      <c r="BE17" s="1044"/>
      <c r="BF17" s="1044"/>
      <c r="BG17" s="1044"/>
      <c r="BH17" s="1044"/>
      <c r="BI17" s="1044"/>
      <c r="BJ17" s="1044"/>
      <c r="BK17" s="1044"/>
      <c r="BL17" s="1044"/>
      <c r="BM17" s="1044"/>
      <c r="BN17" s="1044"/>
      <c r="BO17" s="1044"/>
      <c r="BP17" s="1044"/>
      <c r="BQ17" s="1044"/>
      <c r="BR17" s="1044"/>
      <c r="BS17" s="1045"/>
      <c r="BT17" s="21"/>
      <c r="BU17" s="1050"/>
      <c r="BV17" s="1051"/>
      <c r="BW17" s="1051"/>
      <c r="BX17" s="1051"/>
      <c r="BY17" s="1051"/>
      <c r="BZ17" s="1051"/>
      <c r="CA17" s="1051"/>
      <c r="CB17" s="1051"/>
      <c r="CC17" s="1051"/>
      <c r="CD17" s="1051"/>
      <c r="CE17" s="1051"/>
      <c r="CF17" s="1051"/>
      <c r="CG17" s="1051"/>
      <c r="CH17" s="1051"/>
      <c r="CI17" s="685"/>
      <c r="CJ17" s="685"/>
      <c r="CK17" s="685"/>
      <c r="CL17" s="685"/>
      <c r="CM17" s="685"/>
      <c r="CN17" s="1057"/>
    </row>
    <row r="18" spans="2:92" ht="10.5" customHeight="1" x14ac:dyDescent="0.15">
      <c r="B18" s="730"/>
      <c r="C18" s="731"/>
      <c r="D18" s="732"/>
      <c r="E18" s="732"/>
      <c r="F18" s="1105"/>
      <c r="G18" s="1105"/>
      <c r="H18" s="1105"/>
      <c r="I18" s="1125"/>
      <c r="J18" s="1125"/>
      <c r="K18" s="1125"/>
      <c r="L18" s="1125"/>
      <c r="M18" s="1068"/>
      <c r="N18" s="1068"/>
      <c r="O18" s="1068"/>
      <c r="P18" s="1068"/>
      <c r="Q18" s="1068"/>
      <c r="R18" s="411"/>
      <c r="S18" s="411"/>
      <c r="T18" s="411"/>
      <c r="U18" s="411"/>
      <c r="V18" s="411"/>
      <c r="W18" s="411"/>
      <c r="X18" s="1044"/>
      <c r="Y18" s="1044"/>
      <c r="Z18" s="1044"/>
      <c r="AA18" s="1044"/>
      <c r="AB18" s="1044"/>
      <c r="AC18" s="1044"/>
      <c r="AD18" s="1044"/>
      <c r="AE18" s="1044"/>
      <c r="AF18" s="1044"/>
      <c r="AG18" s="1044"/>
      <c r="AH18" s="1044"/>
      <c r="AI18" s="1044"/>
      <c r="AJ18" s="1044"/>
      <c r="AK18" s="1044"/>
      <c r="AL18" s="1044"/>
      <c r="AM18" s="1044"/>
      <c r="AN18" s="1044"/>
      <c r="AO18" s="1044"/>
      <c r="AP18" s="1044"/>
      <c r="AQ18" s="1044"/>
      <c r="AR18" s="1044"/>
      <c r="AS18" s="1044"/>
      <c r="AT18" s="1044"/>
      <c r="AU18" s="1044"/>
      <c r="AV18" s="1044"/>
      <c r="AW18" s="1044"/>
      <c r="AX18" s="1044"/>
      <c r="AY18" s="1044"/>
      <c r="AZ18" s="1044"/>
      <c r="BA18" s="1044"/>
      <c r="BB18" s="1044"/>
      <c r="BC18" s="1044"/>
      <c r="BD18" s="1044"/>
      <c r="BE18" s="1044"/>
      <c r="BF18" s="1044"/>
      <c r="BG18" s="1044"/>
      <c r="BH18" s="1044"/>
      <c r="BI18" s="1044"/>
      <c r="BJ18" s="1044"/>
      <c r="BK18" s="1044"/>
      <c r="BL18" s="1044"/>
      <c r="BM18" s="1044"/>
      <c r="BN18" s="1044"/>
      <c r="BO18" s="1044"/>
      <c r="BP18" s="1044"/>
      <c r="BQ18" s="1044"/>
      <c r="BR18" s="1044"/>
      <c r="BS18" s="1045"/>
      <c r="BT18" s="20"/>
      <c r="BU18" s="1050"/>
      <c r="BV18" s="1051"/>
      <c r="BW18" s="1051"/>
      <c r="BX18" s="1051"/>
      <c r="BY18" s="1051"/>
      <c r="BZ18" s="1051"/>
      <c r="CA18" s="1051"/>
      <c r="CB18" s="1051"/>
      <c r="CC18" s="1051"/>
      <c r="CD18" s="1051"/>
      <c r="CE18" s="1051"/>
      <c r="CF18" s="1051"/>
      <c r="CG18" s="1051"/>
      <c r="CH18" s="1051"/>
      <c r="CI18" s="685"/>
      <c r="CJ18" s="685"/>
      <c r="CK18" s="685"/>
      <c r="CL18" s="685"/>
      <c r="CM18" s="685"/>
      <c r="CN18" s="1057"/>
    </row>
    <row r="19" spans="2:92" ht="10.5" customHeight="1" x14ac:dyDescent="0.15">
      <c r="B19" s="730"/>
      <c r="C19" s="731"/>
      <c r="D19" s="732"/>
      <c r="E19" s="732"/>
      <c r="F19" s="1105"/>
      <c r="G19" s="1105"/>
      <c r="H19" s="1105"/>
      <c r="I19" s="1125" t="s">
        <v>474</v>
      </c>
      <c r="J19" s="1125"/>
      <c r="K19" s="1125"/>
      <c r="L19" s="1125"/>
      <c r="M19" s="1068"/>
      <c r="N19" s="1068"/>
      <c r="O19" s="1068"/>
      <c r="P19" s="1068"/>
      <c r="Q19" s="1068"/>
      <c r="R19" s="411">
        <f>SUM(X19:BS20)</f>
        <v>0</v>
      </c>
      <c r="S19" s="411"/>
      <c r="T19" s="411"/>
      <c r="U19" s="411"/>
      <c r="V19" s="411"/>
      <c r="W19" s="411"/>
      <c r="X19" s="1044"/>
      <c r="Y19" s="1044"/>
      <c r="Z19" s="1044"/>
      <c r="AA19" s="1044"/>
      <c r="AB19" s="1044"/>
      <c r="AC19" s="1044"/>
      <c r="AD19" s="1044"/>
      <c r="AE19" s="1044"/>
      <c r="AF19" s="1044"/>
      <c r="AG19" s="1044"/>
      <c r="AH19" s="1044"/>
      <c r="AI19" s="1044"/>
      <c r="AJ19" s="1044"/>
      <c r="AK19" s="1044"/>
      <c r="AL19" s="1044"/>
      <c r="AM19" s="1044"/>
      <c r="AN19" s="1044"/>
      <c r="AO19" s="1044"/>
      <c r="AP19" s="1044"/>
      <c r="AQ19" s="1044"/>
      <c r="AR19" s="1044"/>
      <c r="AS19" s="1044"/>
      <c r="AT19" s="1044"/>
      <c r="AU19" s="1044"/>
      <c r="AV19" s="1044"/>
      <c r="AW19" s="1044"/>
      <c r="AX19" s="1044"/>
      <c r="AY19" s="1044"/>
      <c r="AZ19" s="1044"/>
      <c r="BA19" s="1044"/>
      <c r="BB19" s="1044"/>
      <c r="BC19" s="1044"/>
      <c r="BD19" s="1044"/>
      <c r="BE19" s="1044"/>
      <c r="BF19" s="1044"/>
      <c r="BG19" s="1044"/>
      <c r="BH19" s="1044"/>
      <c r="BI19" s="1044"/>
      <c r="BJ19" s="1044"/>
      <c r="BK19" s="1044"/>
      <c r="BL19" s="1044"/>
      <c r="BM19" s="1044"/>
      <c r="BN19" s="1044"/>
      <c r="BO19" s="1044"/>
      <c r="BP19" s="1044"/>
      <c r="BQ19" s="1044"/>
      <c r="BR19" s="1044"/>
      <c r="BS19" s="1045"/>
      <c r="BT19" s="20"/>
      <c r="BU19" s="1050"/>
      <c r="BV19" s="1051"/>
      <c r="BW19" s="1051"/>
      <c r="BX19" s="1051"/>
      <c r="BY19" s="1051"/>
      <c r="BZ19" s="1051"/>
      <c r="CA19" s="1051"/>
      <c r="CB19" s="1051"/>
      <c r="CC19" s="1051"/>
      <c r="CD19" s="1051"/>
      <c r="CE19" s="1051"/>
      <c r="CF19" s="1051"/>
      <c r="CG19" s="1051"/>
      <c r="CH19" s="1051"/>
      <c r="CI19" s="685"/>
      <c r="CJ19" s="685"/>
      <c r="CK19" s="685"/>
      <c r="CL19" s="685"/>
      <c r="CM19" s="685"/>
      <c r="CN19" s="1057"/>
    </row>
    <row r="20" spans="2:92" ht="10.5" customHeight="1" x14ac:dyDescent="0.15">
      <c r="B20" s="730"/>
      <c r="C20" s="731"/>
      <c r="D20" s="732"/>
      <c r="E20" s="732"/>
      <c r="F20" s="1105"/>
      <c r="G20" s="1105"/>
      <c r="H20" s="1105"/>
      <c r="I20" s="1125"/>
      <c r="J20" s="1125"/>
      <c r="K20" s="1125"/>
      <c r="L20" s="1125"/>
      <c r="M20" s="1068"/>
      <c r="N20" s="1068"/>
      <c r="O20" s="1068"/>
      <c r="P20" s="1068"/>
      <c r="Q20" s="1068"/>
      <c r="R20" s="411"/>
      <c r="S20" s="411"/>
      <c r="T20" s="411"/>
      <c r="U20" s="411"/>
      <c r="V20" s="411"/>
      <c r="W20" s="411"/>
      <c r="X20" s="1044"/>
      <c r="Y20" s="1044"/>
      <c r="Z20" s="1044"/>
      <c r="AA20" s="1044"/>
      <c r="AB20" s="1044"/>
      <c r="AC20" s="1044"/>
      <c r="AD20" s="1044"/>
      <c r="AE20" s="1044"/>
      <c r="AF20" s="1044"/>
      <c r="AG20" s="1044"/>
      <c r="AH20" s="1044"/>
      <c r="AI20" s="1044"/>
      <c r="AJ20" s="1044"/>
      <c r="AK20" s="1044"/>
      <c r="AL20" s="1044"/>
      <c r="AM20" s="1044"/>
      <c r="AN20" s="1044"/>
      <c r="AO20" s="1044"/>
      <c r="AP20" s="1044"/>
      <c r="AQ20" s="1044"/>
      <c r="AR20" s="1044"/>
      <c r="AS20" s="1044"/>
      <c r="AT20" s="1044"/>
      <c r="AU20" s="1044"/>
      <c r="AV20" s="1044"/>
      <c r="AW20" s="1044"/>
      <c r="AX20" s="1044"/>
      <c r="AY20" s="1044"/>
      <c r="AZ20" s="1044"/>
      <c r="BA20" s="1044"/>
      <c r="BB20" s="1044"/>
      <c r="BC20" s="1044"/>
      <c r="BD20" s="1044"/>
      <c r="BE20" s="1044"/>
      <c r="BF20" s="1044"/>
      <c r="BG20" s="1044"/>
      <c r="BH20" s="1044"/>
      <c r="BI20" s="1044"/>
      <c r="BJ20" s="1044"/>
      <c r="BK20" s="1044"/>
      <c r="BL20" s="1044"/>
      <c r="BM20" s="1044"/>
      <c r="BN20" s="1044"/>
      <c r="BO20" s="1044"/>
      <c r="BP20" s="1044"/>
      <c r="BQ20" s="1044"/>
      <c r="BR20" s="1044"/>
      <c r="BS20" s="1045"/>
      <c r="BT20" s="20"/>
      <c r="BU20" s="1050"/>
      <c r="BV20" s="1051"/>
      <c r="BW20" s="1051"/>
      <c r="BX20" s="1051"/>
      <c r="BY20" s="1051"/>
      <c r="BZ20" s="1051"/>
      <c r="CA20" s="1051"/>
      <c r="CB20" s="1051"/>
      <c r="CC20" s="1051"/>
      <c r="CD20" s="1051"/>
      <c r="CE20" s="1051"/>
      <c r="CF20" s="1051"/>
      <c r="CG20" s="1051"/>
      <c r="CH20" s="1051"/>
      <c r="CI20" s="685"/>
      <c r="CJ20" s="685"/>
      <c r="CK20" s="685"/>
      <c r="CL20" s="685"/>
      <c r="CM20" s="685"/>
      <c r="CN20" s="1057"/>
    </row>
    <row r="21" spans="2:92" ht="10.5" customHeight="1" x14ac:dyDescent="0.15">
      <c r="B21" s="730"/>
      <c r="C21" s="731"/>
      <c r="D21" s="732"/>
      <c r="E21" s="732"/>
      <c r="F21" s="1105"/>
      <c r="G21" s="1105"/>
      <c r="H21" s="1105"/>
      <c r="I21" s="1125" t="s">
        <v>475</v>
      </c>
      <c r="J21" s="1125"/>
      <c r="K21" s="1125"/>
      <c r="L21" s="1125"/>
      <c r="M21" s="1068"/>
      <c r="N21" s="1068"/>
      <c r="O21" s="1068"/>
      <c r="P21" s="1068"/>
      <c r="Q21" s="1068"/>
      <c r="R21" s="411">
        <f>SUM(X21:BS22)</f>
        <v>0</v>
      </c>
      <c r="S21" s="411"/>
      <c r="T21" s="411"/>
      <c r="U21" s="411"/>
      <c r="V21" s="411"/>
      <c r="W21" s="411"/>
      <c r="X21" s="1044"/>
      <c r="Y21" s="1044"/>
      <c r="Z21" s="1044"/>
      <c r="AA21" s="1044"/>
      <c r="AB21" s="1044"/>
      <c r="AC21" s="1044"/>
      <c r="AD21" s="1044"/>
      <c r="AE21" s="1044"/>
      <c r="AF21" s="1044"/>
      <c r="AG21" s="1044"/>
      <c r="AH21" s="1044"/>
      <c r="AI21" s="1044"/>
      <c r="AJ21" s="1044"/>
      <c r="AK21" s="1044"/>
      <c r="AL21" s="1044"/>
      <c r="AM21" s="1044"/>
      <c r="AN21" s="1044"/>
      <c r="AO21" s="1044"/>
      <c r="AP21" s="1044"/>
      <c r="AQ21" s="1044"/>
      <c r="AR21" s="1044"/>
      <c r="AS21" s="1044"/>
      <c r="AT21" s="1044"/>
      <c r="AU21" s="1044"/>
      <c r="AV21" s="1044"/>
      <c r="AW21" s="1044"/>
      <c r="AX21" s="1044"/>
      <c r="AY21" s="1044"/>
      <c r="AZ21" s="1044"/>
      <c r="BA21" s="1044"/>
      <c r="BB21" s="1044"/>
      <c r="BC21" s="1044"/>
      <c r="BD21" s="1044"/>
      <c r="BE21" s="1044"/>
      <c r="BF21" s="1044"/>
      <c r="BG21" s="1044"/>
      <c r="BH21" s="1044"/>
      <c r="BI21" s="1044"/>
      <c r="BJ21" s="1044"/>
      <c r="BK21" s="1044"/>
      <c r="BL21" s="1044"/>
      <c r="BM21" s="1044"/>
      <c r="BN21" s="1044"/>
      <c r="BO21" s="1044"/>
      <c r="BP21" s="1044"/>
      <c r="BQ21" s="1044"/>
      <c r="BR21" s="1044"/>
      <c r="BS21" s="1045"/>
      <c r="BT21" s="20"/>
      <c r="BU21" s="1050"/>
      <c r="BV21" s="1051"/>
      <c r="BW21" s="1051"/>
      <c r="BX21" s="1051"/>
      <c r="BY21" s="1051"/>
      <c r="BZ21" s="1051"/>
      <c r="CA21" s="1051"/>
      <c r="CB21" s="1051"/>
      <c r="CC21" s="1051"/>
      <c r="CD21" s="1051"/>
      <c r="CE21" s="1051"/>
      <c r="CF21" s="1051"/>
      <c r="CG21" s="1051"/>
      <c r="CH21" s="1051"/>
      <c r="CI21" s="685"/>
      <c r="CJ21" s="685"/>
      <c r="CK21" s="685"/>
      <c r="CL21" s="685"/>
      <c r="CM21" s="685"/>
      <c r="CN21" s="1057"/>
    </row>
    <row r="22" spans="2:92" ht="10.5" customHeight="1" x14ac:dyDescent="0.15">
      <c r="B22" s="730"/>
      <c r="C22" s="731"/>
      <c r="D22" s="732"/>
      <c r="E22" s="732"/>
      <c r="F22" s="1105"/>
      <c r="G22" s="1105"/>
      <c r="H22" s="1105"/>
      <c r="I22" s="1125"/>
      <c r="J22" s="1125"/>
      <c r="K22" s="1125"/>
      <c r="L22" s="1125"/>
      <c r="M22" s="1068"/>
      <c r="N22" s="1068"/>
      <c r="O22" s="1068"/>
      <c r="P22" s="1068"/>
      <c r="Q22" s="1068"/>
      <c r="R22" s="411"/>
      <c r="S22" s="411"/>
      <c r="T22" s="411"/>
      <c r="U22" s="411"/>
      <c r="V22" s="411"/>
      <c r="W22" s="411"/>
      <c r="X22" s="1044"/>
      <c r="Y22" s="1044"/>
      <c r="Z22" s="1044"/>
      <c r="AA22" s="1044"/>
      <c r="AB22" s="1044"/>
      <c r="AC22" s="1044"/>
      <c r="AD22" s="1044"/>
      <c r="AE22" s="1044"/>
      <c r="AF22" s="1044"/>
      <c r="AG22" s="1044"/>
      <c r="AH22" s="1044"/>
      <c r="AI22" s="1044"/>
      <c r="AJ22" s="1044"/>
      <c r="AK22" s="1044"/>
      <c r="AL22" s="1044"/>
      <c r="AM22" s="1044"/>
      <c r="AN22" s="1044"/>
      <c r="AO22" s="1044"/>
      <c r="AP22" s="1044"/>
      <c r="AQ22" s="1044"/>
      <c r="AR22" s="1044"/>
      <c r="AS22" s="1044"/>
      <c r="AT22" s="1044"/>
      <c r="AU22" s="1044"/>
      <c r="AV22" s="1044"/>
      <c r="AW22" s="1044"/>
      <c r="AX22" s="1044"/>
      <c r="AY22" s="1044"/>
      <c r="AZ22" s="1044"/>
      <c r="BA22" s="1044"/>
      <c r="BB22" s="1044"/>
      <c r="BC22" s="1044"/>
      <c r="BD22" s="1044"/>
      <c r="BE22" s="1044"/>
      <c r="BF22" s="1044"/>
      <c r="BG22" s="1044"/>
      <c r="BH22" s="1044"/>
      <c r="BI22" s="1044"/>
      <c r="BJ22" s="1044"/>
      <c r="BK22" s="1044"/>
      <c r="BL22" s="1044"/>
      <c r="BM22" s="1044"/>
      <c r="BN22" s="1044"/>
      <c r="BO22" s="1044"/>
      <c r="BP22" s="1044"/>
      <c r="BQ22" s="1044"/>
      <c r="BR22" s="1044"/>
      <c r="BS22" s="1045"/>
      <c r="BT22" s="20"/>
      <c r="BU22" s="1050"/>
      <c r="BV22" s="1051"/>
      <c r="BW22" s="1051"/>
      <c r="BX22" s="1051"/>
      <c r="BY22" s="1051"/>
      <c r="BZ22" s="1051"/>
      <c r="CA22" s="1051"/>
      <c r="CB22" s="1051"/>
      <c r="CC22" s="1051"/>
      <c r="CD22" s="1051"/>
      <c r="CE22" s="1051"/>
      <c r="CF22" s="1051"/>
      <c r="CG22" s="1051"/>
      <c r="CH22" s="1051"/>
      <c r="CI22" s="685"/>
      <c r="CJ22" s="685"/>
      <c r="CK22" s="685"/>
      <c r="CL22" s="685"/>
      <c r="CM22" s="685"/>
      <c r="CN22" s="1057"/>
    </row>
    <row r="23" spans="2:92" ht="10.5" customHeight="1" x14ac:dyDescent="0.15">
      <c r="B23" s="730"/>
      <c r="C23" s="731"/>
      <c r="D23" s="732"/>
      <c r="E23" s="732"/>
      <c r="F23" s="1105"/>
      <c r="G23" s="1105"/>
      <c r="H23" s="1105" t="s">
        <v>479</v>
      </c>
      <c r="I23" s="1125" t="s">
        <v>476</v>
      </c>
      <c r="J23" s="1125"/>
      <c r="K23" s="1125"/>
      <c r="L23" s="1125"/>
      <c r="M23" s="1068"/>
      <c r="N23" s="1068"/>
      <c r="O23" s="1068"/>
      <c r="P23" s="1068"/>
      <c r="Q23" s="1068"/>
      <c r="R23" s="411">
        <f>SUM(X23:BS24)</f>
        <v>0</v>
      </c>
      <c r="S23" s="411"/>
      <c r="T23" s="411"/>
      <c r="U23" s="411"/>
      <c r="V23" s="411"/>
      <c r="W23" s="411"/>
      <c r="X23" s="1044"/>
      <c r="Y23" s="1044"/>
      <c r="Z23" s="1044"/>
      <c r="AA23" s="1044"/>
      <c r="AB23" s="1044"/>
      <c r="AC23" s="1044"/>
      <c r="AD23" s="1044"/>
      <c r="AE23" s="1044"/>
      <c r="AF23" s="1044"/>
      <c r="AG23" s="1044"/>
      <c r="AH23" s="1044"/>
      <c r="AI23" s="1044"/>
      <c r="AJ23" s="1044"/>
      <c r="AK23" s="1044"/>
      <c r="AL23" s="1044"/>
      <c r="AM23" s="1044"/>
      <c r="AN23" s="1044"/>
      <c r="AO23" s="1044"/>
      <c r="AP23" s="1044"/>
      <c r="AQ23" s="1044"/>
      <c r="AR23" s="1044"/>
      <c r="AS23" s="1044"/>
      <c r="AT23" s="1044"/>
      <c r="AU23" s="1044"/>
      <c r="AV23" s="1044"/>
      <c r="AW23" s="1044"/>
      <c r="AX23" s="1044"/>
      <c r="AY23" s="1044"/>
      <c r="AZ23" s="1044"/>
      <c r="BA23" s="1044"/>
      <c r="BB23" s="1044"/>
      <c r="BC23" s="1044"/>
      <c r="BD23" s="1044"/>
      <c r="BE23" s="1044"/>
      <c r="BF23" s="1044"/>
      <c r="BG23" s="1044"/>
      <c r="BH23" s="1044"/>
      <c r="BI23" s="1044"/>
      <c r="BJ23" s="1044"/>
      <c r="BK23" s="1044"/>
      <c r="BL23" s="1044"/>
      <c r="BM23" s="1044"/>
      <c r="BN23" s="1044"/>
      <c r="BO23" s="1044"/>
      <c r="BP23" s="1044"/>
      <c r="BQ23" s="1044"/>
      <c r="BR23" s="1044"/>
      <c r="BS23" s="1045"/>
      <c r="BT23" s="20"/>
      <c r="BU23" s="1050"/>
      <c r="BV23" s="1051"/>
      <c r="BW23" s="1051"/>
      <c r="BX23" s="1051"/>
      <c r="BY23" s="1051"/>
      <c r="BZ23" s="1051"/>
      <c r="CA23" s="1051"/>
      <c r="CB23" s="1051"/>
      <c r="CC23" s="1051"/>
      <c r="CD23" s="1051"/>
      <c r="CE23" s="1051"/>
      <c r="CF23" s="1051"/>
      <c r="CG23" s="1051"/>
      <c r="CH23" s="1051"/>
      <c r="CI23" s="685"/>
      <c r="CJ23" s="685"/>
      <c r="CK23" s="685"/>
      <c r="CL23" s="685"/>
      <c r="CM23" s="685"/>
      <c r="CN23" s="1057"/>
    </row>
    <row r="24" spans="2:92" ht="10.5" customHeight="1" x14ac:dyDescent="0.15">
      <c r="B24" s="730"/>
      <c r="C24" s="731"/>
      <c r="D24" s="732"/>
      <c r="E24" s="732"/>
      <c r="F24" s="1105"/>
      <c r="G24" s="1105"/>
      <c r="H24" s="1105"/>
      <c r="I24" s="1125"/>
      <c r="J24" s="1125"/>
      <c r="K24" s="1125"/>
      <c r="L24" s="1125"/>
      <c r="M24" s="1068"/>
      <c r="N24" s="1068"/>
      <c r="O24" s="1068"/>
      <c r="P24" s="1068"/>
      <c r="Q24" s="1068"/>
      <c r="R24" s="411"/>
      <c r="S24" s="411"/>
      <c r="T24" s="411"/>
      <c r="U24" s="411"/>
      <c r="V24" s="411"/>
      <c r="W24" s="411"/>
      <c r="X24" s="1044"/>
      <c r="Y24" s="1044"/>
      <c r="Z24" s="1044"/>
      <c r="AA24" s="1044"/>
      <c r="AB24" s="1044"/>
      <c r="AC24" s="1044"/>
      <c r="AD24" s="1044"/>
      <c r="AE24" s="1044"/>
      <c r="AF24" s="1044"/>
      <c r="AG24" s="1044"/>
      <c r="AH24" s="1044"/>
      <c r="AI24" s="1044"/>
      <c r="AJ24" s="1044"/>
      <c r="AK24" s="1044"/>
      <c r="AL24" s="1044"/>
      <c r="AM24" s="1044"/>
      <c r="AN24" s="1044"/>
      <c r="AO24" s="1044"/>
      <c r="AP24" s="1044"/>
      <c r="AQ24" s="1044"/>
      <c r="AR24" s="1044"/>
      <c r="AS24" s="1044"/>
      <c r="AT24" s="1044"/>
      <c r="AU24" s="1044"/>
      <c r="AV24" s="1044"/>
      <c r="AW24" s="1044"/>
      <c r="AX24" s="1044"/>
      <c r="AY24" s="1044"/>
      <c r="AZ24" s="1044"/>
      <c r="BA24" s="1044"/>
      <c r="BB24" s="1044"/>
      <c r="BC24" s="1044"/>
      <c r="BD24" s="1044"/>
      <c r="BE24" s="1044"/>
      <c r="BF24" s="1044"/>
      <c r="BG24" s="1044"/>
      <c r="BH24" s="1044"/>
      <c r="BI24" s="1044"/>
      <c r="BJ24" s="1044"/>
      <c r="BK24" s="1044"/>
      <c r="BL24" s="1044"/>
      <c r="BM24" s="1044"/>
      <c r="BN24" s="1044"/>
      <c r="BO24" s="1044"/>
      <c r="BP24" s="1044"/>
      <c r="BQ24" s="1044"/>
      <c r="BR24" s="1044"/>
      <c r="BS24" s="1045"/>
      <c r="BT24" s="20"/>
      <c r="BU24" s="1050"/>
      <c r="BV24" s="1051"/>
      <c r="BW24" s="1051"/>
      <c r="BX24" s="1051"/>
      <c r="BY24" s="1051"/>
      <c r="BZ24" s="1051"/>
      <c r="CA24" s="1051"/>
      <c r="CB24" s="1051"/>
      <c r="CC24" s="1051"/>
      <c r="CD24" s="1051"/>
      <c r="CE24" s="1051"/>
      <c r="CF24" s="1051"/>
      <c r="CG24" s="1051"/>
      <c r="CH24" s="1051"/>
      <c r="CI24" s="685"/>
      <c r="CJ24" s="685"/>
      <c r="CK24" s="685"/>
      <c r="CL24" s="685"/>
      <c r="CM24" s="685"/>
      <c r="CN24" s="1057"/>
    </row>
    <row r="25" spans="2:92" ht="10.5" customHeight="1" x14ac:dyDescent="0.15">
      <c r="B25" s="730"/>
      <c r="C25" s="731"/>
      <c r="D25" s="732"/>
      <c r="E25" s="732"/>
      <c r="F25" s="1105"/>
      <c r="G25" s="1105"/>
      <c r="H25" s="1105"/>
      <c r="I25" s="1125" t="s">
        <v>474</v>
      </c>
      <c r="J25" s="1125"/>
      <c r="K25" s="1125"/>
      <c r="L25" s="1125"/>
      <c r="M25" s="1068"/>
      <c r="N25" s="1068"/>
      <c r="O25" s="1068"/>
      <c r="P25" s="1068"/>
      <c r="Q25" s="1068"/>
      <c r="R25" s="411">
        <f>SUM(X25:BS26)</f>
        <v>0</v>
      </c>
      <c r="S25" s="411"/>
      <c r="T25" s="411"/>
      <c r="U25" s="411"/>
      <c r="V25" s="411"/>
      <c r="W25" s="411"/>
      <c r="X25" s="1044"/>
      <c r="Y25" s="1044"/>
      <c r="Z25" s="1044"/>
      <c r="AA25" s="1044"/>
      <c r="AB25" s="1044"/>
      <c r="AC25" s="1044"/>
      <c r="AD25" s="1044"/>
      <c r="AE25" s="1044"/>
      <c r="AF25" s="1044"/>
      <c r="AG25" s="1044"/>
      <c r="AH25" s="1044"/>
      <c r="AI25" s="1044"/>
      <c r="AJ25" s="1044"/>
      <c r="AK25" s="1044"/>
      <c r="AL25" s="1044"/>
      <c r="AM25" s="1044"/>
      <c r="AN25" s="1044"/>
      <c r="AO25" s="1044"/>
      <c r="AP25" s="1044"/>
      <c r="AQ25" s="1044"/>
      <c r="AR25" s="1044"/>
      <c r="AS25" s="1044"/>
      <c r="AT25" s="1044"/>
      <c r="AU25" s="1044"/>
      <c r="AV25" s="1044"/>
      <c r="AW25" s="1044"/>
      <c r="AX25" s="1044"/>
      <c r="AY25" s="1044"/>
      <c r="AZ25" s="1044"/>
      <c r="BA25" s="1044"/>
      <c r="BB25" s="1044"/>
      <c r="BC25" s="1044"/>
      <c r="BD25" s="1044"/>
      <c r="BE25" s="1044"/>
      <c r="BF25" s="1044"/>
      <c r="BG25" s="1044"/>
      <c r="BH25" s="1044"/>
      <c r="BI25" s="1044"/>
      <c r="BJ25" s="1044"/>
      <c r="BK25" s="1044"/>
      <c r="BL25" s="1044"/>
      <c r="BM25" s="1044"/>
      <c r="BN25" s="1044"/>
      <c r="BO25" s="1044"/>
      <c r="BP25" s="1044"/>
      <c r="BQ25" s="1044"/>
      <c r="BR25" s="1044"/>
      <c r="BS25" s="1045"/>
      <c r="BT25" s="20"/>
      <c r="BU25" s="1050"/>
      <c r="BV25" s="1051"/>
      <c r="BW25" s="1051"/>
      <c r="BX25" s="1051"/>
      <c r="BY25" s="1051"/>
      <c r="BZ25" s="1051"/>
      <c r="CA25" s="1051"/>
      <c r="CB25" s="1051"/>
      <c r="CC25" s="1051"/>
      <c r="CD25" s="1051"/>
      <c r="CE25" s="1051"/>
      <c r="CF25" s="1051"/>
      <c r="CG25" s="1051"/>
      <c r="CH25" s="1051"/>
      <c r="CI25" s="685"/>
      <c r="CJ25" s="685"/>
      <c r="CK25" s="685"/>
      <c r="CL25" s="685"/>
      <c r="CM25" s="685"/>
      <c r="CN25" s="1057"/>
    </row>
    <row r="26" spans="2:92" ht="10.5" customHeight="1" x14ac:dyDescent="0.15">
      <c r="B26" s="730"/>
      <c r="C26" s="731"/>
      <c r="D26" s="732"/>
      <c r="E26" s="732"/>
      <c r="F26" s="1105"/>
      <c r="G26" s="1105"/>
      <c r="H26" s="1105"/>
      <c r="I26" s="1125"/>
      <c r="J26" s="1125"/>
      <c r="K26" s="1125"/>
      <c r="L26" s="1125"/>
      <c r="M26" s="1068"/>
      <c r="N26" s="1068"/>
      <c r="O26" s="1068"/>
      <c r="P26" s="1068"/>
      <c r="Q26" s="1068"/>
      <c r="R26" s="411"/>
      <c r="S26" s="411"/>
      <c r="T26" s="411"/>
      <c r="U26" s="411"/>
      <c r="V26" s="411"/>
      <c r="W26" s="411"/>
      <c r="X26" s="1044"/>
      <c r="Y26" s="1044"/>
      <c r="Z26" s="1044"/>
      <c r="AA26" s="1044"/>
      <c r="AB26" s="1044"/>
      <c r="AC26" s="1044"/>
      <c r="AD26" s="1044"/>
      <c r="AE26" s="1044"/>
      <c r="AF26" s="1044"/>
      <c r="AG26" s="1044"/>
      <c r="AH26" s="1044"/>
      <c r="AI26" s="1044"/>
      <c r="AJ26" s="1044"/>
      <c r="AK26" s="1044"/>
      <c r="AL26" s="1044"/>
      <c r="AM26" s="1044"/>
      <c r="AN26" s="1044"/>
      <c r="AO26" s="1044"/>
      <c r="AP26" s="1044"/>
      <c r="AQ26" s="1044"/>
      <c r="AR26" s="1044"/>
      <c r="AS26" s="1044"/>
      <c r="AT26" s="1044"/>
      <c r="AU26" s="1044"/>
      <c r="AV26" s="1044"/>
      <c r="AW26" s="1044"/>
      <c r="AX26" s="1044"/>
      <c r="AY26" s="1044"/>
      <c r="AZ26" s="1044"/>
      <c r="BA26" s="1044"/>
      <c r="BB26" s="1044"/>
      <c r="BC26" s="1044"/>
      <c r="BD26" s="1044"/>
      <c r="BE26" s="1044"/>
      <c r="BF26" s="1044"/>
      <c r="BG26" s="1044"/>
      <c r="BH26" s="1044"/>
      <c r="BI26" s="1044"/>
      <c r="BJ26" s="1044"/>
      <c r="BK26" s="1044"/>
      <c r="BL26" s="1044"/>
      <c r="BM26" s="1044"/>
      <c r="BN26" s="1044"/>
      <c r="BO26" s="1044"/>
      <c r="BP26" s="1044"/>
      <c r="BQ26" s="1044"/>
      <c r="BR26" s="1044"/>
      <c r="BS26" s="1045"/>
      <c r="BT26" s="20"/>
      <c r="BU26" s="1050"/>
      <c r="BV26" s="1051"/>
      <c r="BW26" s="1051"/>
      <c r="BX26" s="1051"/>
      <c r="BY26" s="1051"/>
      <c r="BZ26" s="1051"/>
      <c r="CA26" s="1051"/>
      <c r="CB26" s="1051"/>
      <c r="CC26" s="1051"/>
      <c r="CD26" s="1051"/>
      <c r="CE26" s="1051"/>
      <c r="CF26" s="1051"/>
      <c r="CG26" s="1051"/>
      <c r="CH26" s="1051"/>
      <c r="CI26" s="685"/>
      <c r="CJ26" s="685"/>
      <c r="CK26" s="685"/>
      <c r="CL26" s="685"/>
      <c r="CM26" s="685"/>
      <c r="CN26" s="1057"/>
    </row>
    <row r="27" spans="2:92" ht="10.5" customHeight="1" x14ac:dyDescent="0.15">
      <c r="B27" s="730"/>
      <c r="C27" s="731"/>
      <c r="D27" s="732"/>
      <c r="E27" s="732"/>
      <c r="F27" s="1105"/>
      <c r="G27" s="1105"/>
      <c r="H27" s="1105"/>
      <c r="I27" s="1125" t="s">
        <v>475</v>
      </c>
      <c r="J27" s="1125"/>
      <c r="K27" s="1125"/>
      <c r="L27" s="1125"/>
      <c r="M27" s="1068"/>
      <c r="N27" s="1068"/>
      <c r="O27" s="1068"/>
      <c r="P27" s="1068"/>
      <c r="Q27" s="1068"/>
      <c r="R27" s="411">
        <f>SUM(X27:BS28)</f>
        <v>0</v>
      </c>
      <c r="S27" s="411"/>
      <c r="T27" s="411"/>
      <c r="U27" s="411"/>
      <c r="V27" s="411"/>
      <c r="W27" s="411"/>
      <c r="X27" s="1044"/>
      <c r="Y27" s="1044"/>
      <c r="Z27" s="1044"/>
      <c r="AA27" s="1044"/>
      <c r="AB27" s="1044"/>
      <c r="AC27" s="1044"/>
      <c r="AD27" s="1044"/>
      <c r="AE27" s="1044"/>
      <c r="AF27" s="1044"/>
      <c r="AG27" s="1044"/>
      <c r="AH27" s="1044"/>
      <c r="AI27" s="1044"/>
      <c r="AJ27" s="1044"/>
      <c r="AK27" s="1044"/>
      <c r="AL27" s="1044"/>
      <c r="AM27" s="1044"/>
      <c r="AN27" s="1044"/>
      <c r="AO27" s="1044"/>
      <c r="AP27" s="1044"/>
      <c r="AQ27" s="1044"/>
      <c r="AR27" s="1044"/>
      <c r="AS27" s="1044"/>
      <c r="AT27" s="1044"/>
      <c r="AU27" s="1044"/>
      <c r="AV27" s="1044"/>
      <c r="AW27" s="1044"/>
      <c r="AX27" s="1044"/>
      <c r="AY27" s="1044"/>
      <c r="AZ27" s="1044"/>
      <c r="BA27" s="1044"/>
      <c r="BB27" s="1044"/>
      <c r="BC27" s="1044"/>
      <c r="BD27" s="1044"/>
      <c r="BE27" s="1044"/>
      <c r="BF27" s="1044"/>
      <c r="BG27" s="1044"/>
      <c r="BH27" s="1044"/>
      <c r="BI27" s="1044"/>
      <c r="BJ27" s="1044"/>
      <c r="BK27" s="1044"/>
      <c r="BL27" s="1044"/>
      <c r="BM27" s="1044"/>
      <c r="BN27" s="1044"/>
      <c r="BO27" s="1044"/>
      <c r="BP27" s="1044"/>
      <c r="BQ27" s="1044"/>
      <c r="BR27" s="1044"/>
      <c r="BS27" s="1045"/>
      <c r="BT27" s="20"/>
      <c r="BU27" s="1050"/>
      <c r="BV27" s="1051"/>
      <c r="BW27" s="1051"/>
      <c r="BX27" s="1051"/>
      <c r="BY27" s="1051"/>
      <c r="BZ27" s="1051"/>
      <c r="CA27" s="1051"/>
      <c r="CB27" s="1051"/>
      <c r="CC27" s="1051"/>
      <c r="CD27" s="1051"/>
      <c r="CE27" s="1051"/>
      <c r="CF27" s="1051"/>
      <c r="CG27" s="1051"/>
      <c r="CH27" s="1051"/>
      <c r="CI27" s="685"/>
      <c r="CJ27" s="685"/>
      <c r="CK27" s="685"/>
      <c r="CL27" s="685"/>
      <c r="CM27" s="685"/>
      <c r="CN27" s="1057"/>
    </row>
    <row r="28" spans="2:92" ht="10.5" customHeight="1" x14ac:dyDescent="0.15">
      <c r="B28" s="730"/>
      <c r="C28" s="731"/>
      <c r="D28" s="853"/>
      <c r="E28" s="853"/>
      <c r="F28" s="1147"/>
      <c r="G28" s="1147"/>
      <c r="H28" s="1147"/>
      <c r="I28" s="1148"/>
      <c r="J28" s="1148"/>
      <c r="K28" s="1148"/>
      <c r="L28" s="1148"/>
      <c r="M28" s="1071"/>
      <c r="N28" s="1071"/>
      <c r="O28" s="1071"/>
      <c r="P28" s="1071"/>
      <c r="Q28" s="1071"/>
      <c r="R28" s="434"/>
      <c r="S28" s="434"/>
      <c r="T28" s="434"/>
      <c r="U28" s="434"/>
      <c r="V28" s="434"/>
      <c r="W28" s="434"/>
      <c r="X28" s="1052"/>
      <c r="Y28" s="1052"/>
      <c r="Z28" s="1052"/>
      <c r="AA28" s="1052"/>
      <c r="AB28" s="1052"/>
      <c r="AC28" s="1052"/>
      <c r="AD28" s="1052"/>
      <c r="AE28" s="1052"/>
      <c r="AF28" s="1052"/>
      <c r="AG28" s="1052"/>
      <c r="AH28" s="1052"/>
      <c r="AI28" s="1052"/>
      <c r="AJ28" s="1052"/>
      <c r="AK28" s="1052"/>
      <c r="AL28" s="1052"/>
      <c r="AM28" s="1052"/>
      <c r="AN28" s="1052"/>
      <c r="AO28" s="1052"/>
      <c r="AP28" s="1052"/>
      <c r="AQ28" s="1052"/>
      <c r="AR28" s="1052"/>
      <c r="AS28" s="1052"/>
      <c r="AT28" s="1052"/>
      <c r="AU28" s="1052"/>
      <c r="AV28" s="1052"/>
      <c r="AW28" s="1052"/>
      <c r="AX28" s="1052"/>
      <c r="AY28" s="1052"/>
      <c r="AZ28" s="1052"/>
      <c r="BA28" s="1052"/>
      <c r="BB28" s="1052"/>
      <c r="BC28" s="1052"/>
      <c r="BD28" s="1052"/>
      <c r="BE28" s="1052"/>
      <c r="BF28" s="1052"/>
      <c r="BG28" s="1052"/>
      <c r="BH28" s="1052"/>
      <c r="BI28" s="1052"/>
      <c r="BJ28" s="1052"/>
      <c r="BK28" s="1052"/>
      <c r="BL28" s="1052"/>
      <c r="BM28" s="1052"/>
      <c r="BN28" s="1052"/>
      <c r="BO28" s="1052"/>
      <c r="BP28" s="1052"/>
      <c r="BQ28" s="1052"/>
      <c r="BR28" s="1052"/>
      <c r="BS28" s="1053"/>
      <c r="BT28" s="20"/>
      <c r="BU28" s="1050"/>
      <c r="BV28" s="1051"/>
      <c r="BW28" s="1051"/>
      <c r="BX28" s="1051"/>
      <c r="BY28" s="1051"/>
      <c r="BZ28" s="1051"/>
      <c r="CA28" s="1051"/>
      <c r="CB28" s="1051"/>
      <c r="CC28" s="1051"/>
      <c r="CD28" s="1051"/>
      <c r="CE28" s="1051"/>
      <c r="CF28" s="1051"/>
      <c r="CG28" s="1051"/>
      <c r="CH28" s="1051"/>
      <c r="CI28" s="685"/>
      <c r="CJ28" s="685"/>
      <c r="CK28" s="685"/>
      <c r="CL28" s="685"/>
      <c r="CM28" s="685"/>
      <c r="CN28" s="1057"/>
    </row>
    <row r="29" spans="2:92" ht="10.5" customHeight="1" x14ac:dyDescent="0.15">
      <c r="B29" s="730"/>
      <c r="C29" s="731"/>
      <c r="D29" s="747" t="s">
        <v>572</v>
      </c>
      <c r="E29" s="747"/>
      <c r="F29" s="778" t="s">
        <v>3</v>
      </c>
      <c r="G29" s="778"/>
      <c r="H29" s="778"/>
      <c r="I29" s="778"/>
      <c r="J29" s="778"/>
      <c r="K29" s="778"/>
      <c r="L29" s="778"/>
      <c r="M29" s="1162"/>
      <c r="N29" s="1162"/>
      <c r="O29" s="1162"/>
      <c r="P29" s="1162"/>
      <c r="Q29" s="1162"/>
      <c r="R29" s="409">
        <f>SUM(X29:BS30)</f>
        <v>0</v>
      </c>
      <c r="S29" s="409"/>
      <c r="T29" s="409"/>
      <c r="U29" s="409"/>
      <c r="V29" s="409"/>
      <c r="W29" s="409"/>
      <c r="X29" s="1145"/>
      <c r="Y29" s="1145"/>
      <c r="Z29" s="1145"/>
      <c r="AA29" s="1145"/>
      <c r="AB29" s="1145"/>
      <c r="AC29" s="1145"/>
      <c r="AD29" s="1145"/>
      <c r="AE29" s="1145"/>
      <c r="AF29" s="1145"/>
      <c r="AG29" s="1145"/>
      <c r="AH29" s="1145"/>
      <c r="AI29" s="1145"/>
      <c r="AJ29" s="1145"/>
      <c r="AK29" s="1145"/>
      <c r="AL29" s="1145"/>
      <c r="AM29" s="1145"/>
      <c r="AN29" s="1145"/>
      <c r="AO29" s="1145"/>
      <c r="AP29" s="1145"/>
      <c r="AQ29" s="1145"/>
      <c r="AR29" s="1145"/>
      <c r="AS29" s="1145"/>
      <c r="AT29" s="1145"/>
      <c r="AU29" s="1145"/>
      <c r="AV29" s="1145"/>
      <c r="AW29" s="1145"/>
      <c r="AX29" s="1145"/>
      <c r="AY29" s="1145"/>
      <c r="AZ29" s="1145"/>
      <c r="BA29" s="1145"/>
      <c r="BB29" s="1145"/>
      <c r="BC29" s="1145"/>
      <c r="BD29" s="1145"/>
      <c r="BE29" s="1145"/>
      <c r="BF29" s="1145"/>
      <c r="BG29" s="1145"/>
      <c r="BH29" s="1145"/>
      <c r="BI29" s="1145"/>
      <c r="BJ29" s="1145"/>
      <c r="BK29" s="1145"/>
      <c r="BL29" s="1145"/>
      <c r="BM29" s="1145"/>
      <c r="BN29" s="1145"/>
      <c r="BO29" s="1145"/>
      <c r="BP29" s="1145"/>
      <c r="BQ29" s="1145"/>
      <c r="BR29" s="1145"/>
      <c r="BS29" s="1146"/>
      <c r="BT29" s="20"/>
      <c r="BU29" s="1050"/>
      <c r="BV29" s="1051"/>
      <c r="BW29" s="1051"/>
      <c r="BX29" s="1051"/>
      <c r="BY29" s="1051"/>
      <c r="BZ29" s="1051"/>
      <c r="CA29" s="1051"/>
      <c r="CB29" s="1051"/>
      <c r="CC29" s="1051"/>
      <c r="CD29" s="1051"/>
      <c r="CE29" s="1051"/>
      <c r="CF29" s="1051"/>
      <c r="CG29" s="1051"/>
      <c r="CH29" s="1051"/>
      <c r="CI29" s="685"/>
      <c r="CJ29" s="685"/>
      <c r="CK29" s="685"/>
      <c r="CL29" s="685"/>
      <c r="CM29" s="685"/>
      <c r="CN29" s="1057"/>
    </row>
    <row r="30" spans="2:92" ht="10.5" customHeight="1" x14ac:dyDescent="0.15">
      <c r="B30" s="730"/>
      <c r="C30" s="731"/>
      <c r="D30" s="732"/>
      <c r="E30" s="732"/>
      <c r="F30" s="687"/>
      <c r="G30" s="687"/>
      <c r="H30" s="687"/>
      <c r="I30" s="687"/>
      <c r="J30" s="687"/>
      <c r="K30" s="687"/>
      <c r="L30" s="687"/>
      <c r="M30" s="1068"/>
      <c r="N30" s="1068"/>
      <c r="O30" s="1068"/>
      <c r="P30" s="1068"/>
      <c r="Q30" s="1068"/>
      <c r="R30" s="411"/>
      <c r="S30" s="411"/>
      <c r="T30" s="411"/>
      <c r="U30" s="411"/>
      <c r="V30" s="411"/>
      <c r="W30" s="411"/>
      <c r="X30" s="1044"/>
      <c r="Y30" s="1044"/>
      <c r="Z30" s="1044"/>
      <c r="AA30" s="1044"/>
      <c r="AB30" s="1044"/>
      <c r="AC30" s="1044"/>
      <c r="AD30" s="1044"/>
      <c r="AE30" s="1044"/>
      <c r="AF30" s="1044"/>
      <c r="AG30" s="1044"/>
      <c r="AH30" s="1044"/>
      <c r="AI30" s="1044"/>
      <c r="AJ30" s="1044"/>
      <c r="AK30" s="1044"/>
      <c r="AL30" s="1044"/>
      <c r="AM30" s="1044"/>
      <c r="AN30" s="1044"/>
      <c r="AO30" s="1044"/>
      <c r="AP30" s="1044"/>
      <c r="AQ30" s="1044"/>
      <c r="AR30" s="1044"/>
      <c r="AS30" s="1044"/>
      <c r="AT30" s="1044"/>
      <c r="AU30" s="1044"/>
      <c r="AV30" s="1044"/>
      <c r="AW30" s="1044"/>
      <c r="AX30" s="1044"/>
      <c r="AY30" s="1044"/>
      <c r="AZ30" s="1044"/>
      <c r="BA30" s="1044"/>
      <c r="BB30" s="1044"/>
      <c r="BC30" s="1044"/>
      <c r="BD30" s="1044"/>
      <c r="BE30" s="1044"/>
      <c r="BF30" s="1044"/>
      <c r="BG30" s="1044"/>
      <c r="BH30" s="1044"/>
      <c r="BI30" s="1044"/>
      <c r="BJ30" s="1044"/>
      <c r="BK30" s="1044"/>
      <c r="BL30" s="1044"/>
      <c r="BM30" s="1044"/>
      <c r="BN30" s="1044"/>
      <c r="BO30" s="1044"/>
      <c r="BP30" s="1044"/>
      <c r="BQ30" s="1044"/>
      <c r="BR30" s="1044"/>
      <c r="BS30" s="1045"/>
      <c r="BT30" s="20"/>
      <c r="BU30" s="1050"/>
      <c r="BV30" s="1051"/>
      <c r="BW30" s="1051"/>
      <c r="BX30" s="1051"/>
      <c r="BY30" s="1051"/>
      <c r="BZ30" s="1051"/>
      <c r="CA30" s="1051"/>
      <c r="CB30" s="1051"/>
      <c r="CC30" s="1051"/>
      <c r="CD30" s="1051"/>
      <c r="CE30" s="1051"/>
      <c r="CF30" s="1051"/>
      <c r="CG30" s="1051"/>
      <c r="CH30" s="1051"/>
      <c r="CI30" s="685"/>
      <c r="CJ30" s="685"/>
      <c r="CK30" s="685"/>
      <c r="CL30" s="685"/>
      <c r="CM30" s="685"/>
      <c r="CN30" s="1057"/>
    </row>
    <row r="31" spans="2:92" ht="10.5" customHeight="1" x14ac:dyDescent="0.15">
      <c r="B31" s="730"/>
      <c r="C31" s="731"/>
      <c r="D31" s="732" t="s">
        <v>590</v>
      </c>
      <c r="E31" s="732"/>
      <c r="F31" s="687" t="s">
        <v>480</v>
      </c>
      <c r="G31" s="687"/>
      <c r="H31" s="687"/>
      <c r="I31" s="687"/>
      <c r="J31" s="687"/>
      <c r="K31" s="687"/>
      <c r="L31" s="687"/>
      <c r="M31" s="1068"/>
      <c r="N31" s="1068"/>
      <c r="O31" s="1068"/>
      <c r="P31" s="1068"/>
      <c r="Q31" s="1068"/>
      <c r="R31" s="411">
        <f>SUM(X31:BS32)</f>
        <v>0</v>
      </c>
      <c r="S31" s="411"/>
      <c r="T31" s="411"/>
      <c r="U31" s="411"/>
      <c r="V31" s="411"/>
      <c r="W31" s="411"/>
      <c r="X31" s="1044"/>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4"/>
      <c r="BP31" s="1044"/>
      <c r="BQ31" s="1044"/>
      <c r="BR31" s="1044"/>
      <c r="BS31" s="1045"/>
      <c r="BT31" s="20"/>
      <c r="BU31" s="1132"/>
      <c r="BV31" s="1133"/>
      <c r="BW31" s="1133"/>
      <c r="BX31" s="1133"/>
      <c r="BY31" s="1133"/>
      <c r="BZ31" s="1133"/>
      <c r="CA31" s="1133"/>
      <c r="CB31" s="1133"/>
      <c r="CC31" s="1133"/>
      <c r="CD31" s="1133"/>
      <c r="CE31" s="1133"/>
      <c r="CF31" s="1133"/>
      <c r="CG31" s="1133"/>
      <c r="CH31" s="1133"/>
      <c r="CI31" s="1140"/>
      <c r="CJ31" s="1140"/>
      <c r="CK31" s="1140"/>
      <c r="CL31" s="1140"/>
      <c r="CM31" s="1140"/>
      <c r="CN31" s="1141"/>
    </row>
    <row r="32" spans="2:92" ht="10.5" customHeight="1" x14ac:dyDescent="0.15">
      <c r="B32" s="730"/>
      <c r="C32" s="731"/>
      <c r="D32" s="732"/>
      <c r="E32" s="732"/>
      <c r="F32" s="687"/>
      <c r="G32" s="687"/>
      <c r="H32" s="687"/>
      <c r="I32" s="687"/>
      <c r="J32" s="687"/>
      <c r="K32" s="687"/>
      <c r="L32" s="687"/>
      <c r="M32" s="1068"/>
      <c r="N32" s="1068"/>
      <c r="O32" s="1068"/>
      <c r="P32" s="1068"/>
      <c r="Q32" s="1068"/>
      <c r="R32" s="411"/>
      <c r="S32" s="411"/>
      <c r="T32" s="411"/>
      <c r="U32" s="411"/>
      <c r="V32" s="411"/>
      <c r="W32" s="411"/>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44"/>
      <c r="BN32" s="1044"/>
      <c r="BO32" s="1044"/>
      <c r="BP32" s="1044"/>
      <c r="BQ32" s="1044"/>
      <c r="BR32" s="1044"/>
      <c r="BS32" s="1045"/>
      <c r="BT32" s="20"/>
      <c r="BU32" s="1143" t="s">
        <v>7</v>
      </c>
      <c r="BV32" s="1144"/>
      <c r="BW32" s="1144"/>
      <c r="BX32" s="1144"/>
      <c r="BY32" s="1144"/>
      <c r="BZ32" s="1144"/>
      <c r="CA32" s="1144"/>
      <c r="CB32" s="748"/>
      <c r="CC32" s="748"/>
      <c r="CD32" s="748"/>
      <c r="CE32" s="748"/>
      <c r="CF32" s="748"/>
      <c r="CG32" s="748"/>
      <c r="CH32" s="748"/>
      <c r="CI32" s="1134" t="s">
        <v>353</v>
      </c>
      <c r="CJ32" s="1135"/>
      <c r="CK32" s="408">
        <f>SUM(CI14:CN31)</f>
        <v>0</v>
      </c>
      <c r="CL32" s="409"/>
      <c r="CM32" s="409"/>
      <c r="CN32" s="667"/>
    </row>
    <row r="33" spans="2:92" ht="10.5" customHeight="1" x14ac:dyDescent="0.15">
      <c r="B33" s="730"/>
      <c r="C33" s="731"/>
      <c r="D33" s="732" t="s">
        <v>591</v>
      </c>
      <c r="E33" s="732"/>
      <c r="F33" s="687" t="s">
        <v>440</v>
      </c>
      <c r="G33" s="687"/>
      <c r="H33" s="687"/>
      <c r="I33" s="687"/>
      <c r="J33" s="687"/>
      <c r="K33" s="687"/>
      <c r="L33" s="687"/>
      <c r="M33" s="1068"/>
      <c r="N33" s="1068"/>
      <c r="O33" s="1068"/>
      <c r="P33" s="1068"/>
      <c r="Q33" s="1068"/>
      <c r="R33" s="411">
        <f>SUM(X33:BS34)</f>
        <v>0</v>
      </c>
      <c r="S33" s="411"/>
      <c r="T33" s="411"/>
      <c r="U33" s="411"/>
      <c r="V33" s="411"/>
      <c r="W33" s="411"/>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1044"/>
      <c r="BO33" s="1044"/>
      <c r="BP33" s="1044"/>
      <c r="BQ33" s="1044"/>
      <c r="BR33" s="1044"/>
      <c r="BS33" s="1045"/>
      <c r="BT33" s="20"/>
      <c r="BU33" s="783"/>
      <c r="BV33" s="784"/>
      <c r="BW33" s="784"/>
      <c r="BX33" s="784"/>
      <c r="BY33" s="784"/>
      <c r="BZ33" s="784"/>
      <c r="CA33" s="784"/>
      <c r="CB33" s="749"/>
      <c r="CC33" s="749"/>
      <c r="CD33" s="749"/>
      <c r="CE33" s="749"/>
      <c r="CF33" s="749"/>
      <c r="CG33" s="749"/>
      <c r="CH33" s="749"/>
      <c r="CI33" s="1136"/>
      <c r="CJ33" s="1137"/>
      <c r="CK33" s="410"/>
      <c r="CL33" s="411"/>
      <c r="CM33" s="411"/>
      <c r="CN33" s="656"/>
    </row>
    <row r="34" spans="2:92" ht="10.5" customHeight="1" x14ac:dyDescent="0.15">
      <c r="B34" s="730"/>
      <c r="C34" s="731"/>
      <c r="D34" s="853"/>
      <c r="E34" s="853"/>
      <c r="F34" s="805"/>
      <c r="G34" s="805"/>
      <c r="H34" s="805"/>
      <c r="I34" s="805"/>
      <c r="J34" s="805"/>
      <c r="K34" s="805"/>
      <c r="L34" s="805"/>
      <c r="M34" s="1071"/>
      <c r="N34" s="1071"/>
      <c r="O34" s="1071"/>
      <c r="P34" s="1071"/>
      <c r="Q34" s="1071"/>
      <c r="R34" s="434"/>
      <c r="S34" s="434"/>
      <c r="T34" s="434"/>
      <c r="U34" s="434"/>
      <c r="V34" s="434"/>
      <c r="W34" s="434"/>
      <c r="X34" s="1052"/>
      <c r="Y34" s="1052"/>
      <c r="Z34" s="1052"/>
      <c r="AA34" s="1052"/>
      <c r="AB34" s="1052"/>
      <c r="AC34" s="1052"/>
      <c r="AD34" s="1052"/>
      <c r="AE34" s="1052"/>
      <c r="AF34" s="1052"/>
      <c r="AG34" s="1052"/>
      <c r="AH34" s="1052"/>
      <c r="AI34" s="1052"/>
      <c r="AJ34" s="1052"/>
      <c r="AK34" s="1052"/>
      <c r="AL34" s="1052"/>
      <c r="AM34" s="1052"/>
      <c r="AN34" s="1052"/>
      <c r="AO34" s="1052"/>
      <c r="AP34" s="1052"/>
      <c r="AQ34" s="1052"/>
      <c r="AR34" s="1052"/>
      <c r="AS34" s="1052"/>
      <c r="AT34" s="1052"/>
      <c r="AU34" s="1052"/>
      <c r="AV34" s="1052"/>
      <c r="AW34" s="1052"/>
      <c r="AX34" s="1052"/>
      <c r="AY34" s="1052"/>
      <c r="AZ34" s="1052"/>
      <c r="BA34" s="1052"/>
      <c r="BB34" s="1052"/>
      <c r="BC34" s="1052"/>
      <c r="BD34" s="1052"/>
      <c r="BE34" s="1052"/>
      <c r="BF34" s="1052"/>
      <c r="BG34" s="1052"/>
      <c r="BH34" s="1052"/>
      <c r="BI34" s="1052"/>
      <c r="BJ34" s="1052"/>
      <c r="BK34" s="1052"/>
      <c r="BL34" s="1052"/>
      <c r="BM34" s="1052"/>
      <c r="BN34" s="1052"/>
      <c r="BO34" s="1052"/>
      <c r="BP34" s="1052"/>
      <c r="BQ34" s="1052"/>
      <c r="BR34" s="1052"/>
      <c r="BS34" s="1053"/>
      <c r="BT34" s="20"/>
      <c r="BU34" s="785"/>
      <c r="BV34" s="786"/>
      <c r="BW34" s="786"/>
      <c r="BX34" s="786"/>
      <c r="BY34" s="786"/>
      <c r="BZ34" s="786"/>
      <c r="CA34" s="786"/>
      <c r="CB34" s="921"/>
      <c r="CC34" s="921"/>
      <c r="CD34" s="921"/>
      <c r="CE34" s="921"/>
      <c r="CF34" s="921"/>
      <c r="CG34" s="921"/>
      <c r="CH34" s="921"/>
      <c r="CI34" s="1138"/>
      <c r="CJ34" s="1139"/>
      <c r="CK34" s="433"/>
      <c r="CL34" s="434"/>
      <c r="CM34" s="434"/>
      <c r="CN34" s="657"/>
    </row>
    <row r="35" spans="2:92" ht="10.5" customHeight="1" x14ac:dyDescent="0.15">
      <c r="B35" s="730"/>
      <c r="C35" s="731"/>
      <c r="D35" s="1165" t="s">
        <v>7</v>
      </c>
      <c r="E35" s="1165"/>
      <c r="F35" s="1165"/>
      <c r="G35" s="1165"/>
      <c r="H35" s="1165"/>
      <c r="I35" s="1165"/>
      <c r="J35" s="1165"/>
      <c r="K35" s="1165"/>
      <c r="L35" s="1165"/>
      <c r="M35" s="689"/>
      <c r="N35" s="689"/>
      <c r="O35" s="689"/>
      <c r="P35" s="689"/>
      <c r="Q35" s="645"/>
      <c r="R35" s="1167" t="s">
        <v>667</v>
      </c>
      <c r="S35" s="1168"/>
      <c r="T35" s="1078">
        <f>SUM(R9:W34)</f>
        <v>0</v>
      </c>
      <c r="U35" s="1079"/>
      <c r="V35" s="1079"/>
      <c r="W35" s="1166"/>
      <c r="X35" s="1078">
        <f>SUM(X9:AA34)</f>
        <v>0</v>
      </c>
      <c r="Y35" s="1079"/>
      <c r="Z35" s="1079"/>
      <c r="AA35" s="1079"/>
      <c r="AB35" s="726">
        <f>SUM(AB9:AE34)</f>
        <v>0</v>
      </c>
      <c r="AC35" s="726"/>
      <c r="AD35" s="726"/>
      <c r="AE35" s="726"/>
      <c r="AF35" s="726">
        <f>SUM(AF9:AI34)</f>
        <v>0</v>
      </c>
      <c r="AG35" s="726"/>
      <c r="AH35" s="726"/>
      <c r="AI35" s="726"/>
      <c r="AJ35" s="726">
        <f>SUM(AJ9:AM34)</f>
        <v>0</v>
      </c>
      <c r="AK35" s="726"/>
      <c r="AL35" s="726"/>
      <c r="AM35" s="726"/>
      <c r="AN35" s="726">
        <f>SUM(AN9:AQ34)</f>
        <v>0</v>
      </c>
      <c r="AO35" s="726"/>
      <c r="AP35" s="726"/>
      <c r="AQ35" s="726"/>
      <c r="AR35" s="726">
        <f>SUM(AR9:AU34)</f>
        <v>0</v>
      </c>
      <c r="AS35" s="726"/>
      <c r="AT35" s="726"/>
      <c r="AU35" s="726"/>
      <c r="AV35" s="726">
        <f>SUM(AV9:AY34)</f>
        <v>0</v>
      </c>
      <c r="AW35" s="726"/>
      <c r="AX35" s="726"/>
      <c r="AY35" s="726"/>
      <c r="AZ35" s="726">
        <f>SUM(AZ9:BC34)</f>
        <v>0</v>
      </c>
      <c r="BA35" s="726"/>
      <c r="BB35" s="726"/>
      <c r="BC35" s="726"/>
      <c r="BD35" s="726">
        <f>SUM(BD9:BG34)</f>
        <v>0</v>
      </c>
      <c r="BE35" s="726"/>
      <c r="BF35" s="726"/>
      <c r="BG35" s="726"/>
      <c r="BH35" s="726">
        <f>SUM(BH9:BK34)</f>
        <v>0</v>
      </c>
      <c r="BI35" s="726"/>
      <c r="BJ35" s="726"/>
      <c r="BK35" s="726"/>
      <c r="BL35" s="726">
        <f>SUM(BL9:BO34)</f>
        <v>0</v>
      </c>
      <c r="BM35" s="726"/>
      <c r="BN35" s="726"/>
      <c r="BO35" s="726"/>
      <c r="BP35" s="726">
        <f>SUM(BP9:BS34)</f>
        <v>0</v>
      </c>
      <c r="BQ35" s="726"/>
      <c r="BR35" s="726"/>
      <c r="BS35" s="727"/>
      <c r="BT35" s="20"/>
    </row>
    <row r="36" spans="2:92" ht="10.5" customHeight="1" x14ac:dyDescent="0.15">
      <c r="B36" s="730"/>
      <c r="C36" s="731"/>
      <c r="D36" s="689"/>
      <c r="E36" s="689"/>
      <c r="F36" s="689"/>
      <c r="G36" s="689"/>
      <c r="H36" s="689"/>
      <c r="I36" s="689"/>
      <c r="J36" s="689"/>
      <c r="K36" s="689"/>
      <c r="L36" s="689"/>
      <c r="M36" s="599"/>
      <c r="N36" s="599"/>
      <c r="O36" s="599"/>
      <c r="P36" s="599"/>
      <c r="Q36" s="1130"/>
      <c r="R36" s="1169"/>
      <c r="S36" s="1096"/>
      <c r="T36" s="725"/>
      <c r="U36" s="726"/>
      <c r="V36" s="726"/>
      <c r="W36" s="727"/>
      <c r="X36" s="725"/>
      <c r="Y36" s="726"/>
      <c r="Z36" s="726"/>
      <c r="AA36" s="726"/>
      <c r="AB36" s="1054"/>
      <c r="AC36" s="1054"/>
      <c r="AD36" s="1054"/>
      <c r="AE36" s="1054"/>
      <c r="AF36" s="1054"/>
      <c r="AG36" s="1054"/>
      <c r="AH36" s="1054"/>
      <c r="AI36" s="1054"/>
      <c r="AJ36" s="1054"/>
      <c r="AK36" s="1054"/>
      <c r="AL36" s="1054"/>
      <c r="AM36" s="1054"/>
      <c r="AN36" s="1054"/>
      <c r="AO36" s="1054"/>
      <c r="AP36" s="1054"/>
      <c r="AQ36" s="1054"/>
      <c r="AR36" s="1054"/>
      <c r="AS36" s="1054"/>
      <c r="AT36" s="1054"/>
      <c r="AU36" s="1054"/>
      <c r="AV36" s="1054"/>
      <c r="AW36" s="1054"/>
      <c r="AX36" s="1054"/>
      <c r="AY36" s="1054"/>
      <c r="AZ36" s="1054"/>
      <c r="BA36" s="1054"/>
      <c r="BB36" s="1054"/>
      <c r="BC36" s="1054"/>
      <c r="BD36" s="1054"/>
      <c r="BE36" s="1054"/>
      <c r="BF36" s="1054"/>
      <c r="BG36" s="1054"/>
      <c r="BH36" s="1054"/>
      <c r="BI36" s="1054"/>
      <c r="BJ36" s="1054"/>
      <c r="BK36" s="1054"/>
      <c r="BL36" s="1054"/>
      <c r="BM36" s="1054"/>
      <c r="BN36" s="1054"/>
      <c r="BO36" s="1054"/>
      <c r="BP36" s="1054"/>
      <c r="BQ36" s="1054"/>
      <c r="BR36" s="1054"/>
      <c r="BS36" s="1142"/>
    </row>
    <row r="37" spans="2:92" ht="10.5" customHeight="1" x14ac:dyDescent="0.15">
      <c r="AN37" s="22"/>
    </row>
    <row r="38" spans="2:92" ht="10.5" customHeight="1" x14ac:dyDescent="0.15">
      <c r="B38" s="1055" t="s">
        <v>483</v>
      </c>
      <c r="C38" s="1055"/>
      <c r="D38" s="1055"/>
      <c r="E38" s="1055"/>
      <c r="F38" s="1055"/>
      <c r="G38" s="1055"/>
      <c r="H38" s="1055"/>
      <c r="I38" s="1055"/>
      <c r="J38" s="1055"/>
      <c r="K38" s="1055"/>
      <c r="L38" s="1055"/>
      <c r="M38" s="1055"/>
      <c r="N38" s="1055"/>
      <c r="O38" s="1055"/>
      <c r="P38" s="1055"/>
      <c r="Q38" s="1055"/>
      <c r="R38" s="1055"/>
      <c r="S38" s="1055"/>
      <c r="T38" s="1055"/>
      <c r="U38" s="1055"/>
      <c r="V38" s="1055"/>
      <c r="W38" s="1055"/>
      <c r="X38" s="1055"/>
      <c r="Y38" s="1055"/>
      <c r="Z38" s="1055"/>
      <c r="AA38" s="1055"/>
      <c r="AB38" s="1055"/>
      <c r="AC38" s="1055"/>
      <c r="AD38" s="1055"/>
      <c r="AE38" s="1055"/>
      <c r="AF38" s="1055"/>
      <c r="AG38" s="1055"/>
      <c r="AH38" s="1055"/>
      <c r="AI38" s="1055"/>
      <c r="AJ38" s="1055"/>
      <c r="AK38" s="1055"/>
      <c r="AL38" s="1055"/>
      <c r="AM38" s="1055"/>
      <c r="AN38" s="1055"/>
      <c r="AO38" s="1055"/>
      <c r="AP38" s="1055"/>
      <c r="AQ38" s="1055"/>
      <c r="AR38" s="1055"/>
      <c r="AS38" s="1055"/>
      <c r="AT38" s="1055"/>
      <c r="AU38" s="1055"/>
      <c r="AV38" s="1055"/>
      <c r="AW38" s="1055"/>
      <c r="AX38" s="1055"/>
      <c r="AY38" s="1055"/>
      <c r="AZ38" s="1055"/>
      <c r="BA38" s="1055"/>
      <c r="BB38" s="1055"/>
      <c r="BC38" s="1055"/>
      <c r="BD38" s="1055"/>
      <c r="BF38" s="1055" t="s">
        <v>497</v>
      </c>
      <c r="BG38" s="1055"/>
      <c r="BH38" s="1055"/>
      <c r="BI38" s="1055"/>
      <c r="BJ38" s="1055"/>
      <c r="BK38" s="1055"/>
      <c r="BL38" s="1055"/>
      <c r="BM38" s="1055"/>
      <c r="BN38" s="1055"/>
      <c r="BO38" s="1055"/>
      <c r="BP38" s="1055"/>
      <c r="BQ38" s="1055"/>
      <c r="BR38" s="1055"/>
      <c r="BS38" s="1055"/>
      <c r="BT38" s="1055"/>
      <c r="BU38" s="1055"/>
      <c r="BV38" s="1055"/>
      <c r="BW38" s="1055"/>
      <c r="BX38" s="1055"/>
      <c r="BY38" s="1055"/>
      <c r="BZ38" s="1055"/>
      <c r="CA38" s="1055"/>
      <c r="CB38" s="1055"/>
      <c r="CC38" s="1055"/>
      <c r="CD38" s="1055"/>
      <c r="CE38" s="1055"/>
      <c r="CF38" s="1055"/>
      <c r="CG38" s="1055"/>
      <c r="CH38" s="1055"/>
    </row>
    <row r="39" spans="2:92" ht="10.5" customHeight="1" x14ac:dyDescent="0.15">
      <c r="B39" s="1055"/>
      <c r="C39" s="1055"/>
      <c r="D39" s="1055"/>
      <c r="E39" s="1055"/>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5"/>
      <c r="AJ39" s="1055"/>
      <c r="AK39" s="1055"/>
      <c r="AL39" s="1055"/>
      <c r="AM39" s="1055"/>
      <c r="AN39" s="1055"/>
      <c r="AO39" s="1055"/>
      <c r="AP39" s="1055"/>
      <c r="AQ39" s="1055"/>
      <c r="AR39" s="1055"/>
      <c r="AS39" s="1055"/>
      <c r="AT39" s="1055"/>
      <c r="AU39" s="1055"/>
      <c r="AV39" s="1055"/>
      <c r="AW39" s="1055"/>
      <c r="AX39" s="1055"/>
      <c r="AY39" s="1055"/>
      <c r="AZ39" s="1055"/>
      <c r="BA39" s="1055"/>
      <c r="BB39" s="1055"/>
      <c r="BC39" s="1055"/>
      <c r="BD39" s="1055"/>
      <c r="BF39" s="1056"/>
      <c r="BG39" s="1056"/>
      <c r="BH39" s="1056"/>
      <c r="BI39" s="1056"/>
      <c r="BJ39" s="1056"/>
      <c r="BK39" s="1056"/>
      <c r="BL39" s="1056"/>
      <c r="BM39" s="1056"/>
      <c r="BN39" s="1056"/>
      <c r="BO39" s="1056"/>
      <c r="BP39" s="1056"/>
      <c r="BQ39" s="1056"/>
      <c r="BR39" s="1056"/>
      <c r="BS39" s="1056"/>
      <c r="BT39" s="1056"/>
      <c r="BU39" s="1056"/>
      <c r="BV39" s="1056"/>
      <c r="BW39" s="1056"/>
      <c r="BX39" s="1056"/>
      <c r="BY39" s="1056"/>
      <c r="BZ39" s="1056"/>
      <c r="CA39" s="1056"/>
      <c r="CB39" s="1056"/>
      <c r="CC39" s="1056"/>
      <c r="CD39" s="1056"/>
      <c r="CE39" s="1056"/>
      <c r="CF39" s="1056"/>
      <c r="CG39" s="1056"/>
      <c r="CH39" s="1056"/>
      <c r="CI39" s="42"/>
      <c r="CJ39" s="42"/>
      <c r="CK39" s="42"/>
      <c r="CL39" s="42"/>
      <c r="CM39" s="42"/>
      <c r="CN39" s="42"/>
    </row>
    <row r="40" spans="2:92" ht="10.5" customHeight="1" x14ac:dyDescent="0.15">
      <c r="B40" s="1055" t="s">
        <v>484</v>
      </c>
      <c r="C40" s="1055"/>
      <c r="D40" s="1055"/>
      <c r="E40" s="1055"/>
      <c r="F40" s="1055"/>
      <c r="G40" s="1055"/>
      <c r="H40" s="1055"/>
      <c r="I40" s="1055"/>
      <c r="J40" s="1055"/>
      <c r="K40" s="1055"/>
      <c r="L40" s="1055"/>
      <c r="M40" s="1055"/>
      <c r="N40" s="1055"/>
      <c r="O40" s="1055"/>
      <c r="P40" s="1055"/>
      <c r="Q40" s="1055"/>
      <c r="R40" s="1055"/>
      <c r="S40" s="1055"/>
      <c r="T40" s="1055"/>
      <c r="U40" s="1055"/>
      <c r="V40" s="1055"/>
      <c r="W40" s="1055"/>
      <c r="X40" s="1055"/>
      <c r="Y40" s="1055"/>
      <c r="Z40" s="1055"/>
      <c r="AA40" s="1055"/>
      <c r="AB40" s="1055"/>
      <c r="AC40" s="1055"/>
      <c r="AD40" s="1055"/>
      <c r="AE40" s="1055"/>
      <c r="AF40" s="1055"/>
      <c r="AG40" s="1055"/>
      <c r="AH40" s="1055"/>
      <c r="AI40" s="1055"/>
      <c r="AJ40" s="1055"/>
      <c r="AK40" s="1055"/>
      <c r="AL40" s="1055"/>
      <c r="AM40" s="1055"/>
      <c r="AN40" s="1055"/>
      <c r="AO40" s="1055"/>
      <c r="AP40" s="1055"/>
      <c r="AQ40" s="1055"/>
      <c r="AR40" s="1055"/>
      <c r="AS40" s="1055"/>
      <c r="AT40" s="1055"/>
      <c r="AU40" s="1055"/>
      <c r="AV40" s="1055"/>
      <c r="AW40" s="1055"/>
      <c r="AX40" s="1055"/>
      <c r="AY40" s="1163" t="s">
        <v>451</v>
      </c>
      <c r="AZ40" s="1163"/>
      <c r="BA40" s="1163"/>
      <c r="BB40" s="1163"/>
      <c r="BC40" s="1163"/>
      <c r="BD40" s="1163"/>
      <c r="BF40" s="1080" t="s">
        <v>423</v>
      </c>
      <c r="BG40" s="920"/>
      <c r="BH40" s="920"/>
      <c r="BI40" s="920"/>
      <c r="BJ40" s="803" t="s">
        <v>498</v>
      </c>
      <c r="BK40" s="803"/>
      <c r="BL40" s="803"/>
      <c r="BM40" s="803"/>
      <c r="BN40" s="803"/>
      <c r="BO40" s="803"/>
      <c r="BP40" s="803"/>
      <c r="BQ40" s="920" t="s">
        <v>256</v>
      </c>
      <c r="BR40" s="920"/>
      <c r="BS40" s="920"/>
      <c r="BT40" s="920"/>
      <c r="BU40" s="920"/>
      <c r="BV40" s="920"/>
      <c r="BW40" s="920"/>
      <c r="BX40" s="920"/>
      <c r="BY40" s="920"/>
      <c r="BZ40" s="920"/>
      <c r="CA40" s="920"/>
      <c r="CB40" s="920"/>
      <c r="CC40" s="920"/>
      <c r="CD40" s="920"/>
      <c r="CE40" s="920"/>
      <c r="CF40" s="920"/>
      <c r="CG40" s="920"/>
      <c r="CH40" s="920"/>
      <c r="CI40" s="920" t="s">
        <v>368</v>
      </c>
      <c r="CJ40" s="920"/>
      <c r="CK40" s="920"/>
      <c r="CL40" s="920"/>
      <c r="CM40" s="920"/>
      <c r="CN40" s="982"/>
    </row>
    <row r="41" spans="2:92" ht="10.5" customHeight="1" x14ac:dyDescent="0.15">
      <c r="B41" s="1056"/>
      <c r="C41" s="1056"/>
      <c r="D41" s="1056"/>
      <c r="E41" s="1056"/>
      <c r="F41" s="1056"/>
      <c r="G41" s="1056"/>
      <c r="H41" s="1056"/>
      <c r="I41" s="1056"/>
      <c r="J41" s="1056"/>
      <c r="K41" s="1056"/>
      <c r="L41" s="1056"/>
      <c r="M41" s="1056"/>
      <c r="N41" s="1056"/>
      <c r="O41" s="1056"/>
      <c r="P41" s="1056"/>
      <c r="Q41" s="1056"/>
      <c r="R41" s="1056"/>
      <c r="S41" s="1056"/>
      <c r="T41" s="1056"/>
      <c r="U41" s="1056"/>
      <c r="V41" s="1056"/>
      <c r="W41" s="1056"/>
      <c r="X41" s="1056"/>
      <c r="Y41" s="1056"/>
      <c r="Z41" s="1056"/>
      <c r="AA41" s="1056"/>
      <c r="AB41" s="1056"/>
      <c r="AC41" s="1056"/>
      <c r="AD41" s="1056"/>
      <c r="AE41" s="1056"/>
      <c r="AF41" s="1056"/>
      <c r="AG41" s="1056"/>
      <c r="AH41" s="1056"/>
      <c r="AI41" s="1056"/>
      <c r="AJ41" s="1056"/>
      <c r="AK41" s="1056"/>
      <c r="AL41" s="1056"/>
      <c r="AM41" s="1056"/>
      <c r="AN41" s="1056"/>
      <c r="AO41" s="1056"/>
      <c r="AP41" s="1056"/>
      <c r="AQ41" s="1056"/>
      <c r="AR41" s="1056"/>
      <c r="AS41" s="1056"/>
      <c r="AT41" s="1056"/>
      <c r="AU41" s="1056"/>
      <c r="AV41" s="1056"/>
      <c r="AW41" s="1056"/>
      <c r="AX41" s="1056"/>
      <c r="AY41" s="1164"/>
      <c r="AZ41" s="1164"/>
      <c r="BA41" s="1164"/>
      <c r="BB41" s="1164"/>
      <c r="BC41" s="1164"/>
      <c r="BD41" s="1164"/>
      <c r="BF41" s="1081"/>
      <c r="BG41" s="921"/>
      <c r="BH41" s="921"/>
      <c r="BI41" s="921"/>
      <c r="BJ41" s="805"/>
      <c r="BK41" s="805"/>
      <c r="BL41" s="805"/>
      <c r="BM41" s="805"/>
      <c r="BN41" s="805"/>
      <c r="BO41" s="805"/>
      <c r="BP41" s="805"/>
      <c r="BQ41" s="921"/>
      <c r="BR41" s="921"/>
      <c r="BS41" s="921"/>
      <c r="BT41" s="921"/>
      <c r="BU41" s="921"/>
      <c r="BV41" s="921"/>
      <c r="BW41" s="921"/>
      <c r="BX41" s="921"/>
      <c r="BY41" s="921"/>
      <c r="BZ41" s="921"/>
      <c r="CA41" s="921"/>
      <c r="CB41" s="921"/>
      <c r="CC41" s="921"/>
      <c r="CD41" s="921"/>
      <c r="CE41" s="921"/>
      <c r="CF41" s="921"/>
      <c r="CG41" s="921"/>
      <c r="CH41" s="921"/>
      <c r="CI41" s="921"/>
      <c r="CJ41" s="921"/>
      <c r="CK41" s="921"/>
      <c r="CL41" s="921"/>
      <c r="CM41" s="921"/>
      <c r="CN41" s="983"/>
    </row>
    <row r="42" spans="2:92" s="21" customFormat="1" ht="10.5" customHeight="1" x14ac:dyDescent="0.15">
      <c r="B42" s="1179" t="s">
        <v>485</v>
      </c>
      <c r="C42" s="1180"/>
      <c r="D42" s="1180"/>
      <c r="E42" s="1180"/>
      <c r="F42" s="1180"/>
      <c r="G42" s="1180"/>
      <c r="H42" s="1180"/>
      <c r="I42" s="1180"/>
      <c r="J42" s="920" t="s">
        <v>486</v>
      </c>
      <c r="K42" s="920"/>
      <c r="L42" s="920"/>
      <c r="M42" s="920"/>
      <c r="N42" s="920"/>
      <c r="O42" s="920" t="s">
        <v>488</v>
      </c>
      <c r="P42" s="920"/>
      <c r="Q42" s="920"/>
      <c r="R42" s="920"/>
      <c r="S42" s="920"/>
      <c r="T42" s="920"/>
      <c r="U42" s="920"/>
      <c r="V42" s="920"/>
      <c r="W42" s="920"/>
      <c r="X42" s="920"/>
      <c r="Y42" s="920"/>
      <c r="Z42" s="920"/>
      <c r="AA42" s="920"/>
      <c r="AB42" s="920"/>
      <c r="AC42" s="920"/>
      <c r="AD42" s="920"/>
      <c r="AE42" s="920"/>
      <c r="AF42" s="920"/>
      <c r="AG42" s="920"/>
      <c r="AH42" s="920"/>
      <c r="AI42" s="920"/>
      <c r="AJ42" s="920" t="s">
        <v>92</v>
      </c>
      <c r="AK42" s="920"/>
      <c r="AL42" s="920"/>
      <c r="AM42" s="920"/>
      <c r="AN42" s="920"/>
      <c r="AO42" s="920"/>
      <c r="AP42" s="920"/>
      <c r="AQ42" s="920"/>
      <c r="AR42" s="920"/>
      <c r="AS42" s="920"/>
      <c r="AT42" s="920"/>
      <c r="AU42" s="920"/>
      <c r="AV42" s="920"/>
      <c r="AW42" s="920"/>
      <c r="AX42" s="920"/>
      <c r="AY42" s="920"/>
      <c r="AZ42" s="920"/>
      <c r="BA42" s="920"/>
      <c r="BB42" s="920"/>
      <c r="BC42" s="920"/>
      <c r="BD42" s="982"/>
      <c r="BF42" s="1082" t="s">
        <v>592</v>
      </c>
      <c r="BG42" s="748"/>
      <c r="BH42" s="747" t="s">
        <v>593</v>
      </c>
      <c r="BI42" s="748"/>
      <c r="BJ42" s="778" t="s">
        <v>58</v>
      </c>
      <c r="BK42" s="778"/>
      <c r="BL42" s="778"/>
      <c r="BM42" s="778"/>
      <c r="BN42" s="778"/>
      <c r="BO42" s="778"/>
      <c r="BP42" s="778"/>
      <c r="BQ42" s="1077"/>
      <c r="BR42" s="1077"/>
      <c r="BS42" s="1077"/>
      <c r="BT42" s="1077"/>
      <c r="BU42" s="1077"/>
      <c r="BV42" s="1077"/>
      <c r="BW42" s="1077"/>
      <c r="BX42" s="1077"/>
      <c r="BY42" s="1077"/>
      <c r="BZ42" s="1077"/>
      <c r="CA42" s="1077"/>
      <c r="CB42" s="1077"/>
      <c r="CC42" s="1077"/>
      <c r="CD42" s="1077"/>
      <c r="CE42" s="1077"/>
      <c r="CF42" s="1077"/>
      <c r="CG42" s="1077"/>
      <c r="CH42" s="1077"/>
      <c r="CI42" s="893"/>
      <c r="CJ42" s="893"/>
      <c r="CK42" s="893"/>
      <c r="CL42" s="893"/>
      <c r="CM42" s="893"/>
      <c r="CN42" s="1042"/>
    </row>
    <row r="43" spans="2:92" s="21" customFormat="1" ht="10.5" customHeight="1" x14ac:dyDescent="0.15">
      <c r="B43" s="1181"/>
      <c r="C43" s="1182"/>
      <c r="D43" s="1182"/>
      <c r="E43" s="1182"/>
      <c r="F43" s="1182"/>
      <c r="G43" s="1182"/>
      <c r="H43" s="1182"/>
      <c r="I43" s="1182"/>
      <c r="J43" s="749"/>
      <c r="K43" s="749"/>
      <c r="L43" s="749"/>
      <c r="M43" s="749"/>
      <c r="N43" s="749"/>
      <c r="O43" s="749"/>
      <c r="P43" s="749"/>
      <c r="Q43" s="749"/>
      <c r="R43" s="749"/>
      <c r="S43" s="749"/>
      <c r="T43" s="749"/>
      <c r="U43" s="749"/>
      <c r="V43" s="749"/>
      <c r="W43" s="749"/>
      <c r="X43" s="749"/>
      <c r="Y43" s="749"/>
      <c r="Z43" s="749"/>
      <c r="AA43" s="749"/>
      <c r="AB43" s="749"/>
      <c r="AC43" s="749"/>
      <c r="AD43" s="749"/>
      <c r="AE43" s="749"/>
      <c r="AF43" s="749"/>
      <c r="AG43" s="749"/>
      <c r="AH43" s="749"/>
      <c r="AI43" s="749"/>
      <c r="AJ43" s="749"/>
      <c r="AK43" s="749"/>
      <c r="AL43" s="749"/>
      <c r="AM43" s="749"/>
      <c r="AN43" s="749"/>
      <c r="AO43" s="749"/>
      <c r="AP43" s="749"/>
      <c r="AQ43" s="749"/>
      <c r="AR43" s="749"/>
      <c r="AS43" s="749"/>
      <c r="AT43" s="749"/>
      <c r="AU43" s="749"/>
      <c r="AV43" s="749"/>
      <c r="AW43" s="749"/>
      <c r="AX43" s="749"/>
      <c r="AY43" s="749"/>
      <c r="AZ43" s="749"/>
      <c r="BA43" s="749"/>
      <c r="BB43" s="749"/>
      <c r="BC43" s="749"/>
      <c r="BD43" s="830"/>
      <c r="BF43" s="1089"/>
      <c r="BG43" s="831"/>
      <c r="BH43" s="749"/>
      <c r="BI43" s="749"/>
      <c r="BJ43" s="687"/>
      <c r="BK43" s="687"/>
      <c r="BL43" s="687"/>
      <c r="BM43" s="687"/>
      <c r="BN43" s="687"/>
      <c r="BO43" s="687"/>
      <c r="BP43" s="687"/>
      <c r="BQ43" s="1043"/>
      <c r="BR43" s="1043"/>
      <c r="BS43" s="1043"/>
      <c r="BT43" s="1043"/>
      <c r="BU43" s="1043"/>
      <c r="BV43" s="1043"/>
      <c r="BW43" s="1043"/>
      <c r="BX43" s="1043"/>
      <c r="BY43" s="1043"/>
      <c r="BZ43" s="1043"/>
      <c r="CA43" s="1043"/>
      <c r="CB43" s="1043"/>
      <c r="CC43" s="1043"/>
      <c r="CD43" s="1043"/>
      <c r="CE43" s="1043"/>
      <c r="CF43" s="1043"/>
      <c r="CG43" s="1043"/>
      <c r="CH43" s="1043"/>
      <c r="CI43" s="818"/>
      <c r="CJ43" s="818"/>
      <c r="CK43" s="818"/>
      <c r="CL43" s="818"/>
      <c r="CM43" s="818"/>
      <c r="CN43" s="1041"/>
    </row>
    <row r="44" spans="2:92" s="21" customFormat="1" ht="10.5" customHeight="1" x14ac:dyDescent="0.15">
      <c r="B44" s="1181"/>
      <c r="C44" s="1182"/>
      <c r="D44" s="1182"/>
      <c r="E44" s="1182"/>
      <c r="F44" s="1182"/>
      <c r="G44" s="1182"/>
      <c r="H44" s="1182"/>
      <c r="I44" s="1182"/>
      <c r="J44" s="732" t="s">
        <v>487</v>
      </c>
      <c r="K44" s="732"/>
      <c r="L44" s="732"/>
      <c r="M44" s="732"/>
      <c r="N44" s="732"/>
      <c r="O44" s="749" t="s">
        <v>489</v>
      </c>
      <c r="P44" s="749"/>
      <c r="Q44" s="749"/>
      <c r="R44" s="749"/>
      <c r="S44" s="749" t="s">
        <v>490</v>
      </c>
      <c r="T44" s="749"/>
      <c r="U44" s="749"/>
      <c r="V44" s="749"/>
      <c r="W44" s="749" t="s">
        <v>491</v>
      </c>
      <c r="X44" s="749"/>
      <c r="Y44" s="749"/>
      <c r="Z44" s="749"/>
      <c r="AA44" s="749" t="s">
        <v>440</v>
      </c>
      <c r="AB44" s="749"/>
      <c r="AC44" s="749"/>
      <c r="AD44" s="749"/>
      <c r="AE44" s="749" t="s">
        <v>7</v>
      </c>
      <c r="AF44" s="749"/>
      <c r="AG44" s="749"/>
      <c r="AH44" s="749"/>
      <c r="AI44" s="749"/>
      <c r="AJ44" s="749" t="s">
        <v>492</v>
      </c>
      <c r="AK44" s="749"/>
      <c r="AL44" s="749"/>
      <c r="AM44" s="749"/>
      <c r="AN44" s="749" t="s">
        <v>493</v>
      </c>
      <c r="AO44" s="749"/>
      <c r="AP44" s="749"/>
      <c r="AQ44" s="749"/>
      <c r="AR44" s="749" t="s">
        <v>494</v>
      </c>
      <c r="AS44" s="749"/>
      <c r="AT44" s="749"/>
      <c r="AU44" s="749"/>
      <c r="AV44" s="749" t="s">
        <v>440</v>
      </c>
      <c r="AW44" s="749"/>
      <c r="AX44" s="749"/>
      <c r="AY44" s="749"/>
      <c r="AZ44" s="749" t="s">
        <v>7</v>
      </c>
      <c r="BA44" s="749"/>
      <c r="BB44" s="749"/>
      <c r="BC44" s="749"/>
      <c r="BD44" s="830"/>
      <c r="BF44" s="1097" t="s">
        <v>499</v>
      </c>
      <c r="BG44" s="1103"/>
      <c r="BH44" s="732" t="s">
        <v>562</v>
      </c>
      <c r="BI44" s="749"/>
      <c r="BJ44" s="687" t="s">
        <v>59</v>
      </c>
      <c r="BK44" s="687"/>
      <c r="BL44" s="687"/>
      <c r="BM44" s="687"/>
      <c r="BN44" s="687"/>
      <c r="BO44" s="687"/>
      <c r="BP44" s="687"/>
      <c r="BQ44" s="1043"/>
      <c r="BR44" s="1043"/>
      <c r="BS44" s="1043"/>
      <c r="BT44" s="1043"/>
      <c r="BU44" s="1043"/>
      <c r="BV44" s="1043"/>
      <c r="BW44" s="1043"/>
      <c r="BX44" s="1043"/>
      <c r="BY44" s="1043"/>
      <c r="BZ44" s="1043"/>
      <c r="CA44" s="1043"/>
      <c r="CB44" s="1043"/>
      <c r="CC44" s="1043"/>
      <c r="CD44" s="1043"/>
      <c r="CE44" s="1043"/>
      <c r="CF44" s="1043"/>
      <c r="CG44" s="1043"/>
      <c r="CH44" s="1043"/>
      <c r="CI44" s="818"/>
      <c r="CJ44" s="818"/>
      <c r="CK44" s="818"/>
      <c r="CL44" s="818"/>
      <c r="CM44" s="818"/>
      <c r="CN44" s="1041"/>
    </row>
    <row r="45" spans="2:92" s="21" customFormat="1" ht="10.5" customHeight="1" x14ac:dyDescent="0.15">
      <c r="B45" s="1183"/>
      <c r="C45" s="1184"/>
      <c r="D45" s="1184"/>
      <c r="E45" s="1184"/>
      <c r="F45" s="1184"/>
      <c r="G45" s="1184"/>
      <c r="H45" s="1184"/>
      <c r="I45" s="1184"/>
      <c r="J45" s="853"/>
      <c r="K45" s="853"/>
      <c r="L45" s="853"/>
      <c r="M45" s="853"/>
      <c r="N45" s="853"/>
      <c r="O45" s="921"/>
      <c r="P45" s="921"/>
      <c r="Q45" s="921"/>
      <c r="R45" s="921"/>
      <c r="S45" s="921"/>
      <c r="T45" s="921"/>
      <c r="U45" s="921"/>
      <c r="V45" s="921"/>
      <c r="W45" s="921"/>
      <c r="X45" s="921"/>
      <c r="Y45" s="921"/>
      <c r="Z45" s="921"/>
      <c r="AA45" s="921"/>
      <c r="AB45" s="921"/>
      <c r="AC45" s="921"/>
      <c r="AD45" s="921"/>
      <c r="AE45" s="921"/>
      <c r="AF45" s="921"/>
      <c r="AG45" s="921"/>
      <c r="AH45" s="921"/>
      <c r="AI45" s="921"/>
      <c r="AJ45" s="921"/>
      <c r="AK45" s="921"/>
      <c r="AL45" s="921"/>
      <c r="AM45" s="921"/>
      <c r="AN45" s="921"/>
      <c r="AO45" s="921"/>
      <c r="AP45" s="921"/>
      <c r="AQ45" s="921"/>
      <c r="AR45" s="921"/>
      <c r="AS45" s="921"/>
      <c r="AT45" s="921"/>
      <c r="AU45" s="921"/>
      <c r="AV45" s="921"/>
      <c r="AW45" s="921"/>
      <c r="AX45" s="921"/>
      <c r="AY45" s="921"/>
      <c r="AZ45" s="921"/>
      <c r="BA45" s="921"/>
      <c r="BB45" s="921"/>
      <c r="BC45" s="921"/>
      <c r="BD45" s="983"/>
      <c r="BF45" s="1104"/>
      <c r="BG45" s="1105"/>
      <c r="BH45" s="749"/>
      <c r="BI45" s="749"/>
      <c r="BJ45" s="687"/>
      <c r="BK45" s="687"/>
      <c r="BL45" s="687"/>
      <c r="BM45" s="687"/>
      <c r="BN45" s="687"/>
      <c r="BO45" s="687"/>
      <c r="BP45" s="687"/>
      <c r="BQ45" s="1043"/>
      <c r="BR45" s="1043"/>
      <c r="BS45" s="1043"/>
      <c r="BT45" s="1043"/>
      <c r="BU45" s="1043"/>
      <c r="BV45" s="1043"/>
      <c r="BW45" s="1043"/>
      <c r="BX45" s="1043"/>
      <c r="BY45" s="1043"/>
      <c r="BZ45" s="1043"/>
      <c r="CA45" s="1043"/>
      <c r="CB45" s="1043"/>
      <c r="CC45" s="1043"/>
      <c r="CD45" s="1043"/>
      <c r="CE45" s="1043"/>
      <c r="CF45" s="1043"/>
      <c r="CG45" s="1043"/>
      <c r="CH45" s="1043"/>
      <c r="CI45" s="818"/>
      <c r="CJ45" s="818"/>
      <c r="CK45" s="818"/>
      <c r="CL45" s="818"/>
      <c r="CM45" s="818"/>
      <c r="CN45" s="1041"/>
    </row>
    <row r="46" spans="2:92" s="21" customFormat="1" ht="10.5" customHeight="1" x14ac:dyDescent="0.15">
      <c r="B46" s="728" t="s">
        <v>420</v>
      </c>
      <c r="C46" s="729"/>
      <c r="D46" s="1077" t="s">
        <v>680</v>
      </c>
      <c r="E46" s="1077"/>
      <c r="F46" s="1077"/>
      <c r="G46" s="1077"/>
      <c r="H46" s="1077"/>
      <c r="I46" s="1077"/>
      <c r="J46" s="1122">
        <f>'２ページ'!P23</f>
        <v>0</v>
      </c>
      <c r="K46" s="1122"/>
      <c r="L46" s="1122"/>
      <c r="M46" s="1122"/>
      <c r="N46" s="1122"/>
      <c r="O46" s="822"/>
      <c r="P46" s="822"/>
      <c r="Q46" s="822"/>
      <c r="R46" s="822"/>
      <c r="S46" s="822"/>
      <c r="T46" s="822"/>
      <c r="U46" s="822"/>
      <c r="V46" s="822"/>
      <c r="W46" s="822"/>
      <c r="X46" s="822"/>
      <c r="Y46" s="822"/>
      <c r="Z46" s="822"/>
      <c r="AA46" s="822"/>
      <c r="AB46" s="822"/>
      <c r="AC46" s="822"/>
      <c r="AD46" s="822"/>
      <c r="AE46" s="371">
        <f>SUM(O46:AD47)</f>
        <v>0</v>
      </c>
      <c r="AF46" s="371"/>
      <c r="AG46" s="371"/>
      <c r="AH46" s="371"/>
      <c r="AI46" s="371"/>
      <c r="AJ46" s="893"/>
      <c r="AK46" s="893"/>
      <c r="AL46" s="893"/>
      <c r="AM46" s="893"/>
      <c r="AN46" s="893"/>
      <c r="AO46" s="893"/>
      <c r="AP46" s="893"/>
      <c r="AQ46" s="893"/>
      <c r="AR46" s="893"/>
      <c r="AS46" s="893"/>
      <c r="AT46" s="893"/>
      <c r="AU46" s="893"/>
      <c r="AV46" s="893"/>
      <c r="AW46" s="893"/>
      <c r="AX46" s="893"/>
      <c r="AY46" s="893"/>
      <c r="AZ46" s="409">
        <f>SUM(AJ46:AY47)</f>
        <v>0</v>
      </c>
      <c r="BA46" s="409"/>
      <c r="BB46" s="409"/>
      <c r="BC46" s="409"/>
      <c r="BD46" s="667"/>
      <c r="BF46" s="1104"/>
      <c r="BG46" s="1105"/>
      <c r="BH46" s="732" t="s">
        <v>594</v>
      </c>
      <c r="BI46" s="749"/>
      <c r="BJ46" s="687" t="s">
        <v>60</v>
      </c>
      <c r="BK46" s="687"/>
      <c r="BL46" s="687"/>
      <c r="BM46" s="687"/>
      <c r="BN46" s="687"/>
      <c r="BO46" s="687"/>
      <c r="BP46" s="687"/>
      <c r="BQ46" s="1043"/>
      <c r="BR46" s="1043"/>
      <c r="BS46" s="1043"/>
      <c r="BT46" s="1043"/>
      <c r="BU46" s="1043"/>
      <c r="BV46" s="1043"/>
      <c r="BW46" s="1043"/>
      <c r="BX46" s="1043"/>
      <c r="BY46" s="1043"/>
      <c r="BZ46" s="1043"/>
      <c r="CA46" s="1043"/>
      <c r="CB46" s="1043"/>
      <c r="CC46" s="1043"/>
      <c r="CD46" s="1043"/>
      <c r="CE46" s="1043"/>
      <c r="CF46" s="1043"/>
      <c r="CG46" s="1043"/>
      <c r="CH46" s="1043"/>
      <c r="CI46" s="818"/>
      <c r="CJ46" s="818"/>
      <c r="CK46" s="818"/>
      <c r="CL46" s="818"/>
      <c r="CM46" s="818"/>
      <c r="CN46" s="1041"/>
    </row>
    <row r="47" spans="2:92" s="21" customFormat="1" ht="10.5" customHeight="1" x14ac:dyDescent="0.15">
      <c r="B47" s="730"/>
      <c r="C47" s="731"/>
      <c r="D47" s="1043"/>
      <c r="E47" s="1043"/>
      <c r="F47" s="1043"/>
      <c r="G47" s="1043"/>
      <c r="H47" s="1043"/>
      <c r="I47" s="1043"/>
      <c r="J47" s="1114"/>
      <c r="K47" s="1114"/>
      <c r="L47" s="1114"/>
      <c r="M47" s="1114"/>
      <c r="N47" s="1114"/>
      <c r="O47" s="685"/>
      <c r="P47" s="685"/>
      <c r="Q47" s="685"/>
      <c r="R47" s="685"/>
      <c r="S47" s="685"/>
      <c r="T47" s="685"/>
      <c r="U47" s="685"/>
      <c r="V47" s="685"/>
      <c r="W47" s="685"/>
      <c r="X47" s="685"/>
      <c r="Y47" s="685"/>
      <c r="Z47" s="685"/>
      <c r="AA47" s="685"/>
      <c r="AB47" s="685"/>
      <c r="AC47" s="685"/>
      <c r="AD47" s="685"/>
      <c r="AE47" s="341"/>
      <c r="AF47" s="341"/>
      <c r="AG47" s="341"/>
      <c r="AH47" s="341"/>
      <c r="AI47" s="341"/>
      <c r="AJ47" s="818"/>
      <c r="AK47" s="818"/>
      <c r="AL47" s="818"/>
      <c r="AM47" s="818"/>
      <c r="AN47" s="818"/>
      <c r="AO47" s="818"/>
      <c r="AP47" s="818"/>
      <c r="AQ47" s="818"/>
      <c r="AR47" s="818"/>
      <c r="AS47" s="818"/>
      <c r="AT47" s="818"/>
      <c r="AU47" s="818"/>
      <c r="AV47" s="818"/>
      <c r="AW47" s="818"/>
      <c r="AX47" s="818"/>
      <c r="AY47" s="818"/>
      <c r="AZ47" s="411"/>
      <c r="BA47" s="411"/>
      <c r="BB47" s="411"/>
      <c r="BC47" s="411"/>
      <c r="BD47" s="656"/>
      <c r="BF47" s="1104"/>
      <c r="BG47" s="1105"/>
      <c r="BH47" s="749"/>
      <c r="BI47" s="749"/>
      <c r="BJ47" s="687"/>
      <c r="BK47" s="687"/>
      <c r="BL47" s="687"/>
      <c r="BM47" s="687"/>
      <c r="BN47" s="687"/>
      <c r="BO47" s="687"/>
      <c r="BP47" s="687"/>
      <c r="BQ47" s="1043"/>
      <c r="BR47" s="1043"/>
      <c r="BS47" s="1043"/>
      <c r="BT47" s="1043"/>
      <c r="BU47" s="1043"/>
      <c r="BV47" s="1043"/>
      <c r="BW47" s="1043"/>
      <c r="BX47" s="1043"/>
      <c r="BY47" s="1043"/>
      <c r="BZ47" s="1043"/>
      <c r="CA47" s="1043"/>
      <c r="CB47" s="1043"/>
      <c r="CC47" s="1043"/>
      <c r="CD47" s="1043"/>
      <c r="CE47" s="1043"/>
      <c r="CF47" s="1043"/>
      <c r="CG47" s="1043"/>
      <c r="CH47" s="1043"/>
      <c r="CI47" s="818"/>
      <c r="CJ47" s="818"/>
      <c r="CK47" s="818"/>
      <c r="CL47" s="818"/>
      <c r="CM47" s="818"/>
      <c r="CN47" s="1041"/>
    </row>
    <row r="48" spans="2:92" s="21" customFormat="1" ht="10.5" customHeight="1" x14ac:dyDescent="0.15">
      <c r="B48" s="730"/>
      <c r="C48" s="731"/>
      <c r="D48" s="1043"/>
      <c r="E48" s="1043"/>
      <c r="F48" s="1043"/>
      <c r="G48" s="1043"/>
      <c r="H48" s="1043"/>
      <c r="I48" s="1043"/>
      <c r="J48" s="1114"/>
      <c r="K48" s="1114"/>
      <c r="L48" s="1114"/>
      <c r="M48" s="1114"/>
      <c r="N48" s="1114"/>
      <c r="O48" s="818"/>
      <c r="P48" s="818"/>
      <c r="Q48" s="818"/>
      <c r="R48" s="818"/>
      <c r="S48" s="818"/>
      <c r="T48" s="818"/>
      <c r="U48" s="818"/>
      <c r="V48" s="818"/>
      <c r="W48" s="818"/>
      <c r="X48" s="818"/>
      <c r="Y48" s="818"/>
      <c r="Z48" s="818"/>
      <c r="AA48" s="818"/>
      <c r="AB48" s="818"/>
      <c r="AC48" s="818"/>
      <c r="AD48" s="818"/>
      <c r="AE48" s="341">
        <f>SUM(O48:AD49)</f>
        <v>0</v>
      </c>
      <c r="AF48" s="341"/>
      <c r="AG48" s="341"/>
      <c r="AH48" s="341"/>
      <c r="AI48" s="341"/>
      <c r="AJ48" s="818"/>
      <c r="AK48" s="818"/>
      <c r="AL48" s="818"/>
      <c r="AM48" s="818"/>
      <c r="AN48" s="818"/>
      <c r="AO48" s="818"/>
      <c r="AP48" s="818"/>
      <c r="AQ48" s="818"/>
      <c r="AR48" s="818"/>
      <c r="AS48" s="818"/>
      <c r="AT48" s="818"/>
      <c r="AU48" s="818"/>
      <c r="AV48" s="818"/>
      <c r="AW48" s="818"/>
      <c r="AX48" s="818"/>
      <c r="AY48" s="818"/>
      <c r="AZ48" s="411">
        <f>SUM(AJ48:AY49)</f>
        <v>0</v>
      </c>
      <c r="BA48" s="411"/>
      <c r="BB48" s="411"/>
      <c r="BC48" s="411"/>
      <c r="BD48" s="656"/>
      <c r="BF48" s="1104"/>
      <c r="BG48" s="1105"/>
      <c r="BH48" s="732" t="s">
        <v>595</v>
      </c>
      <c r="BI48" s="749"/>
      <c r="BJ48" s="687" t="s">
        <v>61</v>
      </c>
      <c r="BK48" s="687"/>
      <c r="BL48" s="687"/>
      <c r="BM48" s="687"/>
      <c r="BN48" s="687"/>
      <c r="BO48" s="687"/>
      <c r="BP48" s="687"/>
      <c r="BQ48" s="1043"/>
      <c r="BR48" s="1043"/>
      <c r="BS48" s="1043"/>
      <c r="BT48" s="1043"/>
      <c r="BU48" s="1043"/>
      <c r="BV48" s="1043"/>
      <c r="BW48" s="1043"/>
      <c r="BX48" s="1043"/>
      <c r="BY48" s="1043"/>
      <c r="BZ48" s="1043"/>
      <c r="CA48" s="1043"/>
      <c r="CB48" s="1043"/>
      <c r="CC48" s="1043"/>
      <c r="CD48" s="1043"/>
      <c r="CE48" s="1043"/>
      <c r="CF48" s="1043"/>
      <c r="CG48" s="1043"/>
      <c r="CH48" s="1043"/>
      <c r="CI48" s="818"/>
      <c r="CJ48" s="818"/>
      <c r="CK48" s="818"/>
      <c r="CL48" s="818"/>
      <c r="CM48" s="818"/>
      <c r="CN48" s="1041"/>
    </row>
    <row r="49" spans="2:92" s="21" customFormat="1" ht="10.5" customHeight="1" x14ac:dyDescent="0.15">
      <c r="B49" s="927"/>
      <c r="C49" s="928"/>
      <c r="D49" s="1185"/>
      <c r="E49" s="1185"/>
      <c r="F49" s="1185"/>
      <c r="G49" s="1185"/>
      <c r="H49" s="1185"/>
      <c r="I49" s="1185"/>
      <c r="J49" s="1111"/>
      <c r="K49" s="1111"/>
      <c r="L49" s="1111"/>
      <c r="M49" s="1111"/>
      <c r="N49" s="1111"/>
      <c r="O49" s="820"/>
      <c r="P49" s="820"/>
      <c r="Q49" s="820"/>
      <c r="R49" s="820"/>
      <c r="S49" s="820"/>
      <c r="T49" s="820"/>
      <c r="U49" s="820"/>
      <c r="V49" s="820"/>
      <c r="W49" s="820"/>
      <c r="X49" s="820"/>
      <c r="Y49" s="820"/>
      <c r="Z49" s="820"/>
      <c r="AA49" s="820"/>
      <c r="AB49" s="820"/>
      <c r="AC49" s="820"/>
      <c r="AD49" s="820"/>
      <c r="AE49" s="841"/>
      <c r="AF49" s="841"/>
      <c r="AG49" s="841"/>
      <c r="AH49" s="841"/>
      <c r="AI49" s="841"/>
      <c r="AJ49" s="820"/>
      <c r="AK49" s="820"/>
      <c r="AL49" s="820"/>
      <c r="AM49" s="820"/>
      <c r="AN49" s="820"/>
      <c r="AO49" s="820"/>
      <c r="AP49" s="820"/>
      <c r="AQ49" s="820"/>
      <c r="AR49" s="820"/>
      <c r="AS49" s="820"/>
      <c r="AT49" s="820"/>
      <c r="AU49" s="820"/>
      <c r="AV49" s="820"/>
      <c r="AW49" s="820"/>
      <c r="AX49" s="820"/>
      <c r="AY49" s="820"/>
      <c r="AZ49" s="668"/>
      <c r="BA49" s="668"/>
      <c r="BB49" s="668"/>
      <c r="BC49" s="668"/>
      <c r="BD49" s="669"/>
      <c r="BF49" s="1104"/>
      <c r="BG49" s="1105"/>
      <c r="BH49" s="749"/>
      <c r="BI49" s="749"/>
      <c r="BJ49" s="687"/>
      <c r="BK49" s="687"/>
      <c r="BL49" s="687"/>
      <c r="BM49" s="687"/>
      <c r="BN49" s="687"/>
      <c r="BO49" s="687"/>
      <c r="BP49" s="687"/>
      <c r="BQ49" s="1043"/>
      <c r="BR49" s="1043"/>
      <c r="BS49" s="1043"/>
      <c r="BT49" s="1043"/>
      <c r="BU49" s="1043"/>
      <c r="BV49" s="1043"/>
      <c r="BW49" s="1043"/>
      <c r="BX49" s="1043"/>
      <c r="BY49" s="1043"/>
      <c r="BZ49" s="1043"/>
      <c r="CA49" s="1043"/>
      <c r="CB49" s="1043"/>
      <c r="CC49" s="1043"/>
      <c r="CD49" s="1043"/>
      <c r="CE49" s="1043"/>
      <c r="CF49" s="1043"/>
      <c r="CG49" s="1043"/>
      <c r="CH49" s="1043"/>
      <c r="CI49" s="818"/>
      <c r="CJ49" s="818"/>
      <c r="CK49" s="818"/>
      <c r="CL49" s="818"/>
      <c r="CM49" s="818"/>
      <c r="CN49" s="1041"/>
    </row>
    <row r="50" spans="2:92" s="21" customFormat="1" ht="10.5" customHeight="1" x14ac:dyDescent="0.15">
      <c r="B50" s="730" t="s">
        <v>495</v>
      </c>
      <c r="C50" s="731"/>
      <c r="D50" s="1123" t="s">
        <v>692</v>
      </c>
      <c r="E50" s="1123"/>
      <c r="F50" s="1123"/>
      <c r="G50" s="1123"/>
      <c r="H50" s="1123"/>
      <c r="I50" s="1123"/>
      <c r="J50" s="1124">
        <f>'２ページ'!P57</f>
        <v>0</v>
      </c>
      <c r="K50" s="1124"/>
      <c r="L50" s="1124"/>
      <c r="M50" s="1124"/>
      <c r="N50" s="1124"/>
      <c r="O50" s="879"/>
      <c r="P50" s="879"/>
      <c r="Q50" s="879"/>
      <c r="R50" s="879"/>
      <c r="S50" s="879"/>
      <c r="T50" s="879"/>
      <c r="U50" s="879"/>
      <c r="V50" s="879"/>
      <c r="W50" s="879"/>
      <c r="X50" s="879"/>
      <c r="Y50" s="879"/>
      <c r="Z50" s="879"/>
      <c r="AA50" s="879"/>
      <c r="AB50" s="879"/>
      <c r="AC50" s="879"/>
      <c r="AD50" s="879"/>
      <c r="AE50" s="871">
        <f>SUM(O50:AD51)</f>
        <v>0</v>
      </c>
      <c r="AF50" s="871"/>
      <c r="AG50" s="871"/>
      <c r="AH50" s="871"/>
      <c r="AI50" s="871"/>
      <c r="AJ50" s="879"/>
      <c r="AK50" s="879"/>
      <c r="AL50" s="879"/>
      <c r="AM50" s="879"/>
      <c r="AN50" s="879"/>
      <c r="AO50" s="879"/>
      <c r="AP50" s="879"/>
      <c r="AQ50" s="879"/>
      <c r="AR50" s="879"/>
      <c r="AS50" s="879"/>
      <c r="AT50" s="879"/>
      <c r="AU50" s="879"/>
      <c r="AV50" s="879"/>
      <c r="AW50" s="879"/>
      <c r="AX50" s="879"/>
      <c r="AY50" s="879"/>
      <c r="AZ50" s="654">
        <f>SUM(AJ50:AY51)</f>
        <v>0</v>
      </c>
      <c r="BA50" s="654"/>
      <c r="BB50" s="654"/>
      <c r="BC50" s="654"/>
      <c r="BD50" s="655"/>
      <c r="BF50" s="1104"/>
      <c r="BG50" s="1105"/>
      <c r="BH50" s="732" t="s">
        <v>596</v>
      </c>
      <c r="BI50" s="749"/>
      <c r="BJ50" s="687" t="s">
        <v>62</v>
      </c>
      <c r="BK50" s="687"/>
      <c r="BL50" s="687"/>
      <c r="BM50" s="687"/>
      <c r="BN50" s="687"/>
      <c r="BO50" s="687"/>
      <c r="BP50" s="687"/>
      <c r="BQ50" s="1043"/>
      <c r="BR50" s="1043"/>
      <c r="BS50" s="1043"/>
      <c r="BT50" s="1043"/>
      <c r="BU50" s="1043"/>
      <c r="BV50" s="1043"/>
      <c r="BW50" s="1043"/>
      <c r="BX50" s="1043"/>
      <c r="BY50" s="1043"/>
      <c r="BZ50" s="1043"/>
      <c r="CA50" s="1043"/>
      <c r="CB50" s="1043"/>
      <c r="CC50" s="1043"/>
      <c r="CD50" s="1043"/>
      <c r="CE50" s="1043"/>
      <c r="CF50" s="1043"/>
      <c r="CG50" s="1043"/>
      <c r="CH50" s="1043"/>
      <c r="CI50" s="818"/>
      <c r="CJ50" s="818"/>
      <c r="CK50" s="818"/>
      <c r="CL50" s="818"/>
      <c r="CM50" s="818"/>
      <c r="CN50" s="1041"/>
    </row>
    <row r="51" spans="2:92" s="21" customFormat="1" ht="10.5" customHeight="1" x14ac:dyDescent="0.15">
      <c r="B51" s="730"/>
      <c r="C51" s="731"/>
      <c r="D51" s="1043"/>
      <c r="E51" s="1043"/>
      <c r="F51" s="1043"/>
      <c r="G51" s="1043"/>
      <c r="H51" s="1043"/>
      <c r="I51" s="1043"/>
      <c r="J51" s="1114"/>
      <c r="K51" s="1114"/>
      <c r="L51" s="1114"/>
      <c r="M51" s="1114"/>
      <c r="N51" s="1114"/>
      <c r="O51" s="818"/>
      <c r="P51" s="818"/>
      <c r="Q51" s="818"/>
      <c r="R51" s="818"/>
      <c r="S51" s="818"/>
      <c r="T51" s="818"/>
      <c r="U51" s="818"/>
      <c r="V51" s="818"/>
      <c r="W51" s="818"/>
      <c r="X51" s="818"/>
      <c r="Y51" s="818"/>
      <c r="Z51" s="818"/>
      <c r="AA51" s="818"/>
      <c r="AB51" s="818"/>
      <c r="AC51" s="818"/>
      <c r="AD51" s="818"/>
      <c r="AE51" s="341"/>
      <c r="AF51" s="341"/>
      <c r="AG51" s="341"/>
      <c r="AH51" s="341"/>
      <c r="AI51" s="341"/>
      <c r="AJ51" s="818"/>
      <c r="AK51" s="818"/>
      <c r="AL51" s="818"/>
      <c r="AM51" s="818"/>
      <c r="AN51" s="818"/>
      <c r="AO51" s="818"/>
      <c r="AP51" s="818"/>
      <c r="AQ51" s="818"/>
      <c r="AR51" s="818"/>
      <c r="AS51" s="818"/>
      <c r="AT51" s="818"/>
      <c r="AU51" s="818"/>
      <c r="AV51" s="818"/>
      <c r="AW51" s="818"/>
      <c r="AX51" s="818"/>
      <c r="AY51" s="818"/>
      <c r="AZ51" s="411"/>
      <c r="BA51" s="411"/>
      <c r="BB51" s="411"/>
      <c r="BC51" s="411"/>
      <c r="BD51" s="656"/>
      <c r="BF51" s="1104"/>
      <c r="BG51" s="1105"/>
      <c r="BH51" s="749"/>
      <c r="BI51" s="749"/>
      <c r="BJ51" s="687"/>
      <c r="BK51" s="687"/>
      <c r="BL51" s="687"/>
      <c r="BM51" s="687"/>
      <c r="BN51" s="687"/>
      <c r="BO51" s="687"/>
      <c r="BP51" s="687"/>
      <c r="BQ51" s="1043"/>
      <c r="BR51" s="1043"/>
      <c r="BS51" s="1043"/>
      <c r="BT51" s="1043"/>
      <c r="BU51" s="1043"/>
      <c r="BV51" s="1043"/>
      <c r="BW51" s="1043"/>
      <c r="BX51" s="1043"/>
      <c r="BY51" s="1043"/>
      <c r="BZ51" s="1043"/>
      <c r="CA51" s="1043"/>
      <c r="CB51" s="1043"/>
      <c r="CC51" s="1043"/>
      <c r="CD51" s="1043"/>
      <c r="CE51" s="1043"/>
      <c r="CF51" s="1043"/>
      <c r="CG51" s="1043"/>
      <c r="CH51" s="1043"/>
      <c r="CI51" s="818"/>
      <c r="CJ51" s="818"/>
      <c r="CK51" s="818"/>
      <c r="CL51" s="818"/>
      <c r="CM51" s="818"/>
      <c r="CN51" s="1041"/>
    </row>
    <row r="52" spans="2:92" s="21" customFormat="1" ht="10.5" customHeight="1" x14ac:dyDescent="0.15">
      <c r="B52" s="730"/>
      <c r="C52" s="731"/>
      <c r="D52" s="1043"/>
      <c r="E52" s="1043"/>
      <c r="F52" s="1043"/>
      <c r="G52" s="1043"/>
      <c r="H52" s="1043"/>
      <c r="I52" s="1043"/>
      <c r="J52" s="1114"/>
      <c r="K52" s="1114"/>
      <c r="L52" s="1114"/>
      <c r="M52" s="1114"/>
      <c r="N52" s="1114"/>
      <c r="O52" s="818"/>
      <c r="P52" s="818"/>
      <c r="Q52" s="818"/>
      <c r="R52" s="818"/>
      <c r="S52" s="818"/>
      <c r="T52" s="818"/>
      <c r="U52" s="818"/>
      <c r="V52" s="818"/>
      <c r="W52" s="818"/>
      <c r="X52" s="818"/>
      <c r="Y52" s="818"/>
      <c r="Z52" s="818"/>
      <c r="AA52" s="818"/>
      <c r="AB52" s="818"/>
      <c r="AC52" s="818"/>
      <c r="AD52" s="818"/>
      <c r="AE52" s="341">
        <f>SUM(O52:AD53)</f>
        <v>0</v>
      </c>
      <c r="AF52" s="341"/>
      <c r="AG52" s="341"/>
      <c r="AH52" s="341"/>
      <c r="AI52" s="341"/>
      <c r="AJ52" s="818"/>
      <c r="AK52" s="818"/>
      <c r="AL52" s="818"/>
      <c r="AM52" s="818"/>
      <c r="AN52" s="818"/>
      <c r="AO52" s="818"/>
      <c r="AP52" s="818"/>
      <c r="AQ52" s="818"/>
      <c r="AR52" s="818"/>
      <c r="AS52" s="818"/>
      <c r="AT52" s="818"/>
      <c r="AU52" s="818"/>
      <c r="AV52" s="818"/>
      <c r="AW52" s="818"/>
      <c r="AX52" s="818"/>
      <c r="AY52" s="818"/>
      <c r="AZ52" s="411">
        <f>SUM(AJ52:AY53)</f>
        <v>0</v>
      </c>
      <c r="BA52" s="411"/>
      <c r="BB52" s="411"/>
      <c r="BC52" s="411"/>
      <c r="BD52" s="656"/>
      <c r="BF52" s="1104"/>
      <c r="BG52" s="1105"/>
      <c r="BH52" s="732" t="s">
        <v>560</v>
      </c>
      <c r="BI52" s="749"/>
      <c r="BJ52" s="687" t="s">
        <v>440</v>
      </c>
      <c r="BK52" s="687"/>
      <c r="BL52" s="687"/>
      <c r="BM52" s="687"/>
      <c r="BN52" s="687"/>
      <c r="BO52" s="687"/>
      <c r="BP52" s="687"/>
      <c r="BQ52" s="1043"/>
      <c r="BR52" s="1043"/>
      <c r="BS52" s="1043"/>
      <c r="BT52" s="1043"/>
      <c r="BU52" s="1043"/>
      <c r="BV52" s="1043"/>
      <c r="BW52" s="1043"/>
      <c r="BX52" s="1043"/>
      <c r="BY52" s="1043"/>
      <c r="BZ52" s="1043"/>
      <c r="CA52" s="1043"/>
      <c r="CB52" s="1043"/>
      <c r="CC52" s="1043"/>
      <c r="CD52" s="1043"/>
      <c r="CE52" s="1043"/>
      <c r="CF52" s="1043"/>
      <c r="CG52" s="1043"/>
      <c r="CH52" s="1043"/>
      <c r="CI52" s="818"/>
      <c r="CJ52" s="818"/>
      <c r="CK52" s="818"/>
      <c r="CL52" s="818"/>
      <c r="CM52" s="818"/>
      <c r="CN52" s="1041"/>
    </row>
    <row r="53" spans="2:92" s="21" customFormat="1" ht="10.5" customHeight="1" x14ac:dyDescent="0.15">
      <c r="B53" s="730"/>
      <c r="C53" s="731"/>
      <c r="D53" s="1043"/>
      <c r="E53" s="1043"/>
      <c r="F53" s="1043"/>
      <c r="G53" s="1043"/>
      <c r="H53" s="1043"/>
      <c r="I53" s="1043"/>
      <c r="J53" s="1114"/>
      <c r="K53" s="1114"/>
      <c r="L53" s="1114"/>
      <c r="M53" s="1114"/>
      <c r="N53" s="1114"/>
      <c r="O53" s="818"/>
      <c r="P53" s="818"/>
      <c r="Q53" s="818"/>
      <c r="R53" s="818"/>
      <c r="S53" s="818"/>
      <c r="T53" s="818"/>
      <c r="U53" s="818"/>
      <c r="V53" s="818"/>
      <c r="W53" s="818"/>
      <c r="X53" s="818"/>
      <c r="Y53" s="818"/>
      <c r="Z53" s="818"/>
      <c r="AA53" s="818"/>
      <c r="AB53" s="818"/>
      <c r="AC53" s="818"/>
      <c r="AD53" s="818"/>
      <c r="AE53" s="341"/>
      <c r="AF53" s="341"/>
      <c r="AG53" s="341"/>
      <c r="AH53" s="341"/>
      <c r="AI53" s="341"/>
      <c r="AJ53" s="818"/>
      <c r="AK53" s="818"/>
      <c r="AL53" s="818"/>
      <c r="AM53" s="818"/>
      <c r="AN53" s="818"/>
      <c r="AO53" s="818"/>
      <c r="AP53" s="818"/>
      <c r="AQ53" s="818"/>
      <c r="AR53" s="818"/>
      <c r="AS53" s="818"/>
      <c r="AT53" s="818"/>
      <c r="AU53" s="818"/>
      <c r="AV53" s="818"/>
      <c r="AW53" s="818"/>
      <c r="AX53" s="818"/>
      <c r="AY53" s="818"/>
      <c r="AZ53" s="411"/>
      <c r="BA53" s="411"/>
      <c r="BB53" s="1084"/>
      <c r="BC53" s="1084"/>
      <c r="BD53" s="1085"/>
      <c r="BF53" s="1106"/>
      <c r="BG53" s="1107"/>
      <c r="BH53" s="1090"/>
      <c r="BI53" s="1090"/>
      <c r="BJ53" s="1086"/>
      <c r="BK53" s="1086"/>
      <c r="BL53" s="1086"/>
      <c r="BM53" s="1086"/>
      <c r="BN53" s="1086"/>
      <c r="BO53" s="1086"/>
      <c r="BP53" s="1086"/>
      <c r="BQ53" s="1043"/>
      <c r="BR53" s="1043"/>
      <c r="BS53" s="1043"/>
      <c r="BT53" s="1043"/>
      <c r="BU53" s="1043"/>
      <c r="BV53" s="1043"/>
      <c r="BW53" s="1043"/>
      <c r="BX53" s="1043"/>
      <c r="BY53" s="1043"/>
      <c r="BZ53" s="1043"/>
      <c r="CA53" s="1043"/>
      <c r="CB53" s="1043"/>
      <c r="CC53" s="1043"/>
      <c r="CD53" s="1043"/>
      <c r="CE53" s="1043"/>
      <c r="CF53" s="1043"/>
      <c r="CG53" s="1043"/>
      <c r="CH53" s="1043"/>
      <c r="CI53" s="820"/>
      <c r="CJ53" s="820"/>
      <c r="CK53" s="820"/>
      <c r="CL53" s="820"/>
      <c r="CM53" s="820"/>
      <c r="CN53" s="1067"/>
    </row>
    <row r="54" spans="2:92" s="21" customFormat="1" ht="10.5" customHeight="1" x14ac:dyDescent="0.15">
      <c r="B54" s="730"/>
      <c r="C54" s="731"/>
      <c r="D54" s="1043"/>
      <c r="E54" s="1043"/>
      <c r="F54" s="1043"/>
      <c r="G54" s="1043"/>
      <c r="H54" s="1043"/>
      <c r="I54" s="1043"/>
      <c r="J54" s="1114"/>
      <c r="K54" s="1114"/>
      <c r="L54" s="1114"/>
      <c r="M54" s="1114"/>
      <c r="N54" s="1114"/>
      <c r="O54" s="818"/>
      <c r="P54" s="818"/>
      <c r="Q54" s="818"/>
      <c r="R54" s="818"/>
      <c r="S54" s="818"/>
      <c r="T54" s="818"/>
      <c r="U54" s="818"/>
      <c r="V54" s="818"/>
      <c r="W54" s="818"/>
      <c r="X54" s="818"/>
      <c r="Y54" s="818"/>
      <c r="Z54" s="818"/>
      <c r="AA54" s="818"/>
      <c r="AB54" s="818"/>
      <c r="AC54" s="818"/>
      <c r="AD54" s="818"/>
      <c r="AE54" s="341">
        <f>SUM(O54:AD55)</f>
        <v>0</v>
      </c>
      <c r="AF54" s="341"/>
      <c r="AG54" s="341"/>
      <c r="AH54" s="341"/>
      <c r="AI54" s="341"/>
      <c r="AJ54" s="818"/>
      <c r="AK54" s="818"/>
      <c r="AL54" s="818"/>
      <c r="AM54" s="818"/>
      <c r="AN54" s="818"/>
      <c r="AO54" s="818"/>
      <c r="AP54" s="818"/>
      <c r="AQ54" s="818"/>
      <c r="AR54" s="818"/>
      <c r="AS54" s="818"/>
      <c r="AT54" s="818"/>
      <c r="AU54" s="818"/>
      <c r="AV54" s="818"/>
      <c r="AW54" s="818"/>
      <c r="AX54" s="818"/>
      <c r="AY54" s="818"/>
      <c r="AZ54" s="411">
        <f>SUM(AJ54:AY55)</f>
        <v>0</v>
      </c>
      <c r="BA54" s="411"/>
      <c r="BB54" s="1084"/>
      <c r="BC54" s="1084"/>
      <c r="BD54" s="1085"/>
      <c r="BF54" s="1106"/>
      <c r="BG54" s="1107"/>
      <c r="BH54" s="749"/>
      <c r="BI54" s="749"/>
      <c r="BJ54" s="749" t="s">
        <v>457</v>
      </c>
      <c r="BK54" s="749"/>
      <c r="BL54" s="749"/>
      <c r="BM54" s="749"/>
      <c r="BN54" s="749"/>
      <c r="BO54" s="749"/>
      <c r="BP54" s="749"/>
      <c r="BQ54" s="1068"/>
      <c r="BR54" s="1068"/>
      <c r="BS54" s="1068"/>
      <c r="BT54" s="1068"/>
      <c r="BU54" s="1068"/>
      <c r="BV54" s="1068"/>
      <c r="BW54" s="1068"/>
      <c r="BX54" s="1069"/>
      <c r="BY54" s="1069"/>
      <c r="BZ54" s="1069"/>
      <c r="CA54" s="1069"/>
      <c r="CB54" s="1069"/>
      <c r="CC54" s="1069"/>
      <c r="CD54" s="1069"/>
      <c r="CE54" s="1069"/>
      <c r="CF54" s="1069"/>
      <c r="CG54" s="1069"/>
      <c r="CH54" s="1070"/>
      <c r="CI54" s="1074" t="s">
        <v>162</v>
      </c>
      <c r="CJ54" s="1075"/>
      <c r="CK54" s="653">
        <f>SUM(CI42:CN53)</f>
        <v>0</v>
      </c>
      <c r="CL54" s="654"/>
      <c r="CM54" s="654"/>
      <c r="CN54" s="655"/>
    </row>
    <row r="55" spans="2:92" s="21" customFormat="1" ht="10.5" customHeight="1" x14ac:dyDescent="0.15">
      <c r="B55" s="730"/>
      <c r="C55" s="731"/>
      <c r="D55" s="1043"/>
      <c r="E55" s="1043"/>
      <c r="F55" s="1043"/>
      <c r="G55" s="1043"/>
      <c r="H55" s="1043"/>
      <c r="I55" s="1043"/>
      <c r="J55" s="1114"/>
      <c r="K55" s="1114"/>
      <c r="L55" s="1114"/>
      <c r="M55" s="1114"/>
      <c r="N55" s="1114"/>
      <c r="O55" s="818"/>
      <c r="P55" s="818"/>
      <c r="Q55" s="818"/>
      <c r="R55" s="818"/>
      <c r="S55" s="818"/>
      <c r="T55" s="818"/>
      <c r="U55" s="818"/>
      <c r="V55" s="818"/>
      <c r="W55" s="818"/>
      <c r="X55" s="818"/>
      <c r="Y55" s="818"/>
      <c r="Z55" s="818"/>
      <c r="AA55" s="818"/>
      <c r="AB55" s="818"/>
      <c r="AC55" s="818"/>
      <c r="AD55" s="818"/>
      <c r="AE55" s="341"/>
      <c r="AF55" s="341"/>
      <c r="AG55" s="341"/>
      <c r="AH55" s="341"/>
      <c r="AI55" s="341"/>
      <c r="AJ55" s="818"/>
      <c r="AK55" s="818"/>
      <c r="AL55" s="818"/>
      <c r="AM55" s="818"/>
      <c r="AN55" s="818"/>
      <c r="AO55" s="818"/>
      <c r="AP55" s="818"/>
      <c r="AQ55" s="818"/>
      <c r="AR55" s="818"/>
      <c r="AS55" s="818"/>
      <c r="AT55" s="818"/>
      <c r="AU55" s="818"/>
      <c r="AV55" s="818"/>
      <c r="AW55" s="818"/>
      <c r="AX55" s="818"/>
      <c r="AY55" s="818"/>
      <c r="AZ55" s="411"/>
      <c r="BA55" s="411"/>
      <c r="BB55" s="1084"/>
      <c r="BC55" s="1084"/>
      <c r="BD55" s="1085"/>
      <c r="BF55" s="1108"/>
      <c r="BG55" s="1109"/>
      <c r="BH55" s="921"/>
      <c r="BI55" s="921"/>
      <c r="BJ55" s="921"/>
      <c r="BK55" s="921"/>
      <c r="BL55" s="921"/>
      <c r="BM55" s="921"/>
      <c r="BN55" s="921"/>
      <c r="BO55" s="921"/>
      <c r="BP55" s="921"/>
      <c r="BQ55" s="1071"/>
      <c r="BR55" s="1071"/>
      <c r="BS55" s="1071"/>
      <c r="BT55" s="1071"/>
      <c r="BU55" s="1071"/>
      <c r="BV55" s="1071"/>
      <c r="BW55" s="1071"/>
      <c r="BX55" s="1072"/>
      <c r="BY55" s="1072"/>
      <c r="BZ55" s="1072"/>
      <c r="CA55" s="1072"/>
      <c r="CB55" s="1072"/>
      <c r="CC55" s="1072"/>
      <c r="CD55" s="1072"/>
      <c r="CE55" s="1072"/>
      <c r="CF55" s="1072"/>
      <c r="CG55" s="1072"/>
      <c r="CH55" s="1073"/>
      <c r="CI55" s="1076"/>
      <c r="CJ55" s="1066"/>
      <c r="CK55" s="433"/>
      <c r="CL55" s="434"/>
      <c r="CM55" s="434"/>
      <c r="CN55" s="657"/>
    </row>
    <row r="56" spans="2:92" s="21" customFormat="1" ht="10.5" customHeight="1" x14ac:dyDescent="0.15">
      <c r="B56" s="730"/>
      <c r="C56" s="731"/>
      <c r="D56" s="1043"/>
      <c r="E56" s="1043"/>
      <c r="F56" s="1043"/>
      <c r="G56" s="1043"/>
      <c r="H56" s="1043"/>
      <c r="I56" s="1043"/>
      <c r="J56" s="1114"/>
      <c r="K56" s="1114"/>
      <c r="L56" s="1114"/>
      <c r="M56" s="1114"/>
      <c r="N56" s="1114"/>
      <c r="O56" s="818"/>
      <c r="P56" s="818"/>
      <c r="Q56" s="818"/>
      <c r="R56" s="818"/>
      <c r="S56" s="818"/>
      <c r="T56" s="818"/>
      <c r="U56" s="818"/>
      <c r="V56" s="818"/>
      <c r="W56" s="818"/>
      <c r="X56" s="818"/>
      <c r="Y56" s="818"/>
      <c r="Z56" s="818"/>
      <c r="AA56" s="818"/>
      <c r="AB56" s="818"/>
      <c r="AC56" s="818"/>
      <c r="AD56" s="818"/>
      <c r="AE56" s="341">
        <f>SUM(O56:AD57)</f>
        <v>0</v>
      </c>
      <c r="AF56" s="341"/>
      <c r="AG56" s="341"/>
      <c r="AH56" s="341"/>
      <c r="AI56" s="341"/>
      <c r="AJ56" s="818"/>
      <c r="AK56" s="818"/>
      <c r="AL56" s="818"/>
      <c r="AM56" s="818"/>
      <c r="AN56" s="818"/>
      <c r="AO56" s="818"/>
      <c r="AP56" s="818"/>
      <c r="AQ56" s="818"/>
      <c r="AR56" s="818"/>
      <c r="AS56" s="818"/>
      <c r="AT56" s="818"/>
      <c r="AU56" s="818"/>
      <c r="AV56" s="818"/>
      <c r="AW56" s="818"/>
      <c r="AX56" s="818"/>
      <c r="AY56" s="818"/>
      <c r="AZ56" s="411">
        <f>SUM(AJ56:AY57)</f>
        <v>0</v>
      </c>
      <c r="BA56" s="411"/>
      <c r="BB56" s="411"/>
      <c r="BC56" s="411"/>
      <c r="BD56" s="656"/>
      <c r="BH56" s="20"/>
      <c r="BI56" s="20"/>
      <c r="BJ56" s="20"/>
      <c r="BK56" s="20"/>
      <c r="BL56" s="20"/>
      <c r="BM56" s="20"/>
      <c r="BN56" s="20"/>
      <c r="BO56" s="20"/>
      <c r="BP56" s="20"/>
    </row>
    <row r="57" spans="2:92" s="21" customFormat="1" ht="10.5" customHeight="1" x14ac:dyDescent="0.15">
      <c r="B57" s="730"/>
      <c r="C57" s="731"/>
      <c r="D57" s="1043"/>
      <c r="E57" s="1043"/>
      <c r="F57" s="1043"/>
      <c r="G57" s="1043"/>
      <c r="H57" s="1043"/>
      <c r="I57" s="1043"/>
      <c r="J57" s="1114"/>
      <c r="K57" s="1114"/>
      <c r="L57" s="1114"/>
      <c r="M57" s="1114"/>
      <c r="N57" s="1114"/>
      <c r="O57" s="818"/>
      <c r="P57" s="818"/>
      <c r="Q57" s="818"/>
      <c r="R57" s="818"/>
      <c r="S57" s="818"/>
      <c r="T57" s="818"/>
      <c r="U57" s="818"/>
      <c r="V57" s="818"/>
      <c r="W57" s="818"/>
      <c r="X57" s="818"/>
      <c r="Y57" s="818"/>
      <c r="Z57" s="818"/>
      <c r="AA57" s="818"/>
      <c r="AB57" s="818"/>
      <c r="AC57" s="818"/>
      <c r="AD57" s="818"/>
      <c r="AE57" s="341"/>
      <c r="AF57" s="341"/>
      <c r="AG57" s="341"/>
      <c r="AH57" s="341"/>
      <c r="AI57" s="341"/>
      <c r="AJ57" s="818"/>
      <c r="AK57" s="818"/>
      <c r="AL57" s="818"/>
      <c r="AM57" s="818"/>
      <c r="AN57" s="818"/>
      <c r="AO57" s="818"/>
      <c r="AP57" s="818"/>
      <c r="AQ57" s="818"/>
      <c r="AR57" s="818"/>
      <c r="AS57" s="818"/>
      <c r="AT57" s="818"/>
      <c r="AU57" s="818"/>
      <c r="AV57" s="818"/>
      <c r="AW57" s="818"/>
      <c r="AX57" s="818"/>
      <c r="AY57" s="818"/>
      <c r="AZ57" s="411"/>
      <c r="BA57" s="411"/>
      <c r="BB57" s="411"/>
      <c r="BC57" s="411"/>
      <c r="BD57" s="656"/>
      <c r="BF57" s="1055" t="s">
        <v>500</v>
      </c>
      <c r="BG57" s="1055"/>
      <c r="BH57" s="1055"/>
      <c r="BI57" s="1055"/>
      <c r="BJ57" s="1055"/>
      <c r="BK57" s="1055"/>
      <c r="BL57" s="1055"/>
      <c r="BM57" s="1055"/>
      <c r="BN57" s="1055"/>
      <c r="BO57" s="1055"/>
      <c r="BP57" s="1055"/>
      <c r="BQ57" s="1055"/>
      <c r="BR57" s="1055"/>
      <c r="BS57" s="1055"/>
      <c r="BT57" s="1055"/>
      <c r="BU57" s="1055"/>
      <c r="BV57" s="1055"/>
      <c r="BW57" s="1055"/>
      <c r="BX57" s="1055"/>
      <c r="BY57" s="1055"/>
      <c r="BZ57" s="1055"/>
      <c r="CA57" s="1055"/>
      <c r="CB57" s="1055"/>
      <c r="CC57" s="1055"/>
      <c r="CD57" s="1055"/>
      <c r="CE57" s="1055"/>
      <c r="CF57" s="1055"/>
      <c r="CG57" s="1055"/>
      <c r="CH57" s="1055"/>
      <c r="CI57" s="16"/>
      <c r="CJ57" s="16"/>
      <c r="CK57" s="16"/>
      <c r="CL57" s="16"/>
      <c r="CM57" s="16"/>
      <c r="CN57" s="16"/>
    </row>
    <row r="58" spans="2:92" s="21" customFormat="1" ht="10.5" customHeight="1" x14ac:dyDescent="0.15">
      <c r="B58" s="730"/>
      <c r="C58" s="731"/>
      <c r="D58" s="1043"/>
      <c r="E58" s="1043"/>
      <c r="F58" s="1043"/>
      <c r="G58" s="1043"/>
      <c r="H58" s="1043"/>
      <c r="I58" s="1043"/>
      <c r="J58" s="1114"/>
      <c r="K58" s="1114"/>
      <c r="L58" s="1114"/>
      <c r="M58" s="1114"/>
      <c r="N58" s="1114"/>
      <c r="O58" s="818"/>
      <c r="P58" s="818"/>
      <c r="Q58" s="818"/>
      <c r="R58" s="818"/>
      <c r="S58" s="818"/>
      <c r="T58" s="818"/>
      <c r="U58" s="818"/>
      <c r="V58" s="818"/>
      <c r="W58" s="818"/>
      <c r="X58" s="818"/>
      <c r="Y58" s="818"/>
      <c r="Z58" s="818"/>
      <c r="AA58" s="818"/>
      <c r="AB58" s="818"/>
      <c r="AC58" s="818"/>
      <c r="AD58" s="818"/>
      <c r="AE58" s="341">
        <f>SUM(O58:AD59)</f>
        <v>0</v>
      </c>
      <c r="AF58" s="341"/>
      <c r="AG58" s="341"/>
      <c r="AH58" s="341"/>
      <c r="AI58" s="341"/>
      <c r="AJ58" s="818"/>
      <c r="AK58" s="818"/>
      <c r="AL58" s="818"/>
      <c r="AM58" s="818"/>
      <c r="AN58" s="818"/>
      <c r="AO58" s="818"/>
      <c r="AP58" s="818"/>
      <c r="AQ58" s="818"/>
      <c r="AR58" s="818"/>
      <c r="AS58" s="818"/>
      <c r="AT58" s="818"/>
      <c r="AU58" s="818"/>
      <c r="AV58" s="818"/>
      <c r="AW58" s="818"/>
      <c r="AX58" s="818"/>
      <c r="AY58" s="818"/>
      <c r="AZ58" s="411">
        <f>SUM(AJ58:AY59)</f>
        <v>0</v>
      </c>
      <c r="BA58" s="411"/>
      <c r="BB58" s="411"/>
      <c r="BC58" s="411"/>
      <c r="BD58" s="656"/>
      <c r="BF58" s="1056"/>
      <c r="BG58" s="1056"/>
      <c r="BH58" s="1056"/>
      <c r="BI58" s="1056"/>
      <c r="BJ58" s="1056"/>
      <c r="BK58" s="1056"/>
      <c r="BL58" s="1056"/>
      <c r="BM58" s="1056"/>
      <c r="BN58" s="1056"/>
      <c r="BO58" s="1056"/>
      <c r="BP58" s="1056"/>
      <c r="BQ58" s="1056"/>
      <c r="BR58" s="1056"/>
      <c r="BS58" s="1056"/>
      <c r="BT58" s="1056"/>
      <c r="BU58" s="1056"/>
      <c r="BV58" s="1056"/>
      <c r="BW58" s="1056"/>
      <c r="BX58" s="1056"/>
      <c r="BY58" s="1056"/>
      <c r="BZ58" s="1056"/>
      <c r="CA58" s="1056"/>
      <c r="CB58" s="1056"/>
      <c r="CC58" s="1056"/>
      <c r="CD58" s="1056"/>
      <c r="CE58" s="1056"/>
      <c r="CF58" s="1056"/>
      <c r="CG58" s="1056"/>
      <c r="CH58" s="1056"/>
      <c r="CI58" s="42"/>
      <c r="CJ58" s="42"/>
      <c r="CK58" s="42"/>
      <c r="CL58" s="42"/>
      <c r="CM58" s="42"/>
      <c r="CN58" s="42"/>
    </row>
    <row r="59" spans="2:92" s="21" customFormat="1" ht="10.5" customHeight="1" x14ac:dyDescent="0.15">
      <c r="B59" s="730"/>
      <c r="C59" s="731"/>
      <c r="D59" s="1120"/>
      <c r="E59" s="1120"/>
      <c r="F59" s="1120"/>
      <c r="G59" s="1120"/>
      <c r="H59" s="1120"/>
      <c r="I59" s="1120"/>
      <c r="J59" s="1121"/>
      <c r="K59" s="1121"/>
      <c r="L59" s="1121"/>
      <c r="M59" s="1121"/>
      <c r="N59" s="1121"/>
      <c r="O59" s="1091"/>
      <c r="P59" s="1091"/>
      <c r="Q59" s="1091"/>
      <c r="R59" s="1091"/>
      <c r="S59" s="1091"/>
      <c r="T59" s="1091"/>
      <c r="U59" s="1091"/>
      <c r="V59" s="1091"/>
      <c r="W59" s="1091"/>
      <c r="X59" s="1091"/>
      <c r="Y59" s="1091"/>
      <c r="Z59" s="1091"/>
      <c r="AA59" s="1091"/>
      <c r="AB59" s="1091"/>
      <c r="AC59" s="1091"/>
      <c r="AD59" s="1091"/>
      <c r="AE59" s="343"/>
      <c r="AF59" s="343"/>
      <c r="AG59" s="343"/>
      <c r="AH59" s="343"/>
      <c r="AI59" s="343"/>
      <c r="AJ59" s="1091"/>
      <c r="AK59" s="1091"/>
      <c r="AL59" s="1091"/>
      <c r="AM59" s="1091"/>
      <c r="AN59" s="1091"/>
      <c r="AO59" s="1091"/>
      <c r="AP59" s="1091"/>
      <c r="AQ59" s="1091"/>
      <c r="AR59" s="1091"/>
      <c r="AS59" s="1091"/>
      <c r="AT59" s="1091"/>
      <c r="AU59" s="1091"/>
      <c r="AV59" s="1091"/>
      <c r="AW59" s="1091"/>
      <c r="AX59" s="1091"/>
      <c r="AY59" s="1091"/>
      <c r="AZ59" s="434"/>
      <c r="BA59" s="434"/>
      <c r="BB59" s="434"/>
      <c r="BC59" s="434"/>
      <c r="BD59" s="657"/>
      <c r="BF59" s="1080" t="s">
        <v>423</v>
      </c>
      <c r="BG59" s="920"/>
      <c r="BH59" s="920"/>
      <c r="BI59" s="920"/>
      <c r="BJ59" s="920" t="s">
        <v>501</v>
      </c>
      <c r="BK59" s="920"/>
      <c r="BL59" s="920"/>
      <c r="BM59" s="920"/>
      <c r="BN59" s="920"/>
      <c r="BO59" s="920"/>
      <c r="BP59" s="920"/>
      <c r="BQ59" s="920" t="s">
        <v>256</v>
      </c>
      <c r="BR59" s="920"/>
      <c r="BS59" s="920"/>
      <c r="BT59" s="920"/>
      <c r="BU59" s="920"/>
      <c r="BV59" s="920"/>
      <c r="BW59" s="920"/>
      <c r="BX59" s="920"/>
      <c r="BY59" s="920"/>
      <c r="BZ59" s="920"/>
      <c r="CA59" s="920"/>
      <c r="CB59" s="920"/>
      <c r="CC59" s="920"/>
      <c r="CD59" s="920"/>
      <c r="CE59" s="920"/>
      <c r="CF59" s="920"/>
      <c r="CG59" s="920"/>
      <c r="CH59" s="920"/>
      <c r="CI59" s="920" t="s">
        <v>368</v>
      </c>
      <c r="CJ59" s="920"/>
      <c r="CK59" s="920"/>
      <c r="CL59" s="920"/>
      <c r="CM59" s="920"/>
      <c r="CN59" s="982"/>
    </row>
    <row r="60" spans="2:92" ht="10.5" customHeight="1" x14ac:dyDescent="0.15">
      <c r="B60" s="728" t="s">
        <v>496</v>
      </c>
      <c r="C60" s="1115"/>
      <c r="D60" s="1077"/>
      <c r="E60" s="1077"/>
      <c r="F60" s="1077"/>
      <c r="G60" s="1077"/>
      <c r="H60" s="1077"/>
      <c r="I60" s="1077"/>
      <c r="J60" s="1122"/>
      <c r="K60" s="1122"/>
      <c r="L60" s="1122"/>
      <c r="M60" s="1122"/>
      <c r="N60" s="1122"/>
      <c r="O60" s="893"/>
      <c r="P60" s="893"/>
      <c r="Q60" s="893"/>
      <c r="R60" s="893"/>
      <c r="S60" s="893"/>
      <c r="T60" s="893"/>
      <c r="U60" s="893"/>
      <c r="V60" s="893"/>
      <c r="W60" s="893"/>
      <c r="X60" s="893"/>
      <c r="Y60" s="893"/>
      <c r="Z60" s="893"/>
      <c r="AA60" s="893"/>
      <c r="AB60" s="893"/>
      <c r="AC60" s="893"/>
      <c r="AD60" s="893"/>
      <c r="AE60" s="371">
        <f>SUM(O60:AD61)</f>
        <v>0</v>
      </c>
      <c r="AF60" s="371"/>
      <c r="AG60" s="371"/>
      <c r="AH60" s="371"/>
      <c r="AI60" s="371"/>
      <c r="AJ60" s="893"/>
      <c r="AK60" s="893"/>
      <c r="AL60" s="893"/>
      <c r="AM60" s="893"/>
      <c r="AN60" s="893"/>
      <c r="AO60" s="893"/>
      <c r="AP60" s="893"/>
      <c r="AQ60" s="893"/>
      <c r="AR60" s="893"/>
      <c r="AS60" s="893"/>
      <c r="AT60" s="893"/>
      <c r="AU60" s="893"/>
      <c r="AV60" s="893"/>
      <c r="AW60" s="893"/>
      <c r="AX60" s="893"/>
      <c r="AY60" s="893"/>
      <c r="AZ60" s="409">
        <f>SUM(AJ60:AY61)</f>
        <v>0</v>
      </c>
      <c r="BA60" s="409"/>
      <c r="BB60" s="409"/>
      <c r="BC60" s="409"/>
      <c r="BD60" s="667"/>
      <c r="BF60" s="1081"/>
      <c r="BG60" s="921"/>
      <c r="BH60" s="921"/>
      <c r="BI60" s="921"/>
      <c r="BJ60" s="921"/>
      <c r="BK60" s="921"/>
      <c r="BL60" s="921"/>
      <c r="BM60" s="921"/>
      <c r="BN60" s="921"/>
      <c r="BO60" s="921"/>
      <c r="BP60" s="921"/>
      <c r="BQ60" s="921"/>
      <c r="BR60" s="921"/>
      <c r="BS60" s="921"/>
      <c r="BT60" s="921"/>
      <c r="BU60" s="921"/>
      <c r="BV60" s="921"/>
      <c r="BW60" s="921"/>
      <c r="BX60" s="921"/>
      <c r="BY60" s="921"/>
      <c r="BZ60" s="921"/>
      <c r="CA60" s="921"/>
      <c r="CB60" s="921"/>
      <c r="CC60" s="921"/>
      <c r="CD60" s="921"/>
      <c r="CE60" s="921"/>
      <c r="CF60" s="921"/>
      <c r="CG60" s="921"/>
      <c r="CH60" s="921"/>
      <c r="CI60" s="921"/>
      <c r="CJ60" s="921"/>
      <c r="CK60" s="921"/>
      <c r="CL60" s="921"/>
      <c r="CM60" s="921"/>
      <c r="CN60" s="983"/>
    </row>
    <row r="61" spans="2:92" ht="10.5" customHeight="1" x14ac:dyDescent="0.15">
      <c r="B61" s="1116"/>
      <c r="C61" s="1117"/>
      <c r="D61" s="1043"/>
      <c r="E61" s="1043"/>
      <c r="F61" s="1043"/>
      <c r="G61" s="1043"/>
      <c r="H61" s="1043"/>
      <c r="I61" s="1043"/>
      <c r="J61" s="1114"/>
      <c r="K61" s="1114"/>
      <c r="L61" s="1114"/>
      <c r="M61" s="1114"/>
      <c r="N61" s="1114"/>
      <c r="O61" s="818"/>
      <c r="P61" s="818"/>
      <c r="Q61" s="818"/>
      <c r="R61" s="818"/>
      <c r="S61" s="818"/>
      <c r="T61" s="818"/>
      <c r="U61" s="818"/>
      <c r="V61" s="818"/>
      <c r="W61" s="818"/>
      <c r="X61" s="818"/>
      <c r="Y61" s="818"/>
      <c r="Z61" s="818"/>
      <c r="AA61" s="818"/>
      <c r="AB61" s="818"/>
      <c r="AC61" s="818"/>
      <c r="AD61" s="818"/>
      <c r="AE61" s="341"/>
      <c r="AF61" s="341"/>
      <c r="AG61" s="341"/>
      <c r="AH61" s="341"/>
      <c r="AI61" s="341"/>
      <c r="AJ61" s="818"/>
      <c r="AK61" s="818"/>
      <c r="AL61" s="818"/>
      <c r="AM61" s="818"/>
      <c r="AN61" s="818"/>
      <c r="AO61" s="818"/>
      <c r="AP61" s="818"/>
      <c r="AQ61" s="818"/>
      <c r="AR61" s="818"/>
      <c r="AS61" s="818"/>
      <c r="AT61" s="818"/>
      <c r="AU61" s="818"/>
      <c r="AV61" s="818"/>
      <c r="AW61" s="818"/>
      <c r="AX61" s="818"/>
      <c r="AY61" s="818"/>
      <c r="AZ61" s="411"/>
      <c r="BA61" s="411"/>
      <c r="BB61" s="411"/>
      <c r="BC61" s="411"/>
      <c r="BD61" s="656"/>
      <c r="BF61" s="1082" t="s">
        <v>597</v>
      </c>
      <c r="BG61" s="747"/>
      <c r="BH61" s="747" t="s">
        <v>593</v>
      </c>
      <c r="BI61" s="748"/>
      <c r="BJ61" s="748" t="s">
        <v>503</v>
      </c>
      <c r="BK61" s="748"/>
      <c r="BL61" s="748"/>
      <c r="BM61" s="748"/>
      <c r="BN61" s="748"/>
      <c r="BO61" s="748"/>
      <c r="BP61" s="748"/>
      <c r="BQ61" s="1077"/>
      <c r="BR61" s="1077"/>
      <c r="BS61" s="1077"/>
      <c r="BT61" s="1077"/>
      <c r="BU61" s="1077"/>
      <c r="BV61" s="1077"/>
      <c r="BW61" s="1077"/>
      <c r="BX61" s="1077"/>
      <c r="BY61" s="1077"/>
      <c r="BZ61" s="1077"/>
      <c r="CA61" s="1077"/>
      <c r="CB61" s="1077"/>
      <c r="CC61" s="1077"/>
      <c r="CD61" s="1077"/>
      <c r="CE61" s="1077"/>
      <c r="CF61" s="1077"/>
      <c r="CG61" s="1077"/>
      <c r="CH61" s="1077"/>
      <c r="CI61" s="893"/>
      <c r="CJ61" s="893"/>
      <c r="CK61" s="893"/>
      <c r="CL61" s="893"/>
      <c r="CM61" s="893"/>
      <c r="CN61" s="1042"/>
    </row>
    <row r="62" spans="2:92" ht="10.5" customHeight="1" x14ac:dyDescent="0.15">
      <c r="B62" s="1116"/>
      <c r="C62" s="1117"/>
      <c r="D62" s="1043"/>
      <c r="E62" s="1043"/>
      <c r="F62" s="1043"/>
      <c r="G62" s="1043"/>
      <c r="H62" s="1043"/>
      <c r="I62" s="1043"/>
      <c r="J62" s="1114"/>
      <c r="K62" s="1114"/>
      <c r="L62" s="1114"/>
      <c r="M62" s="1114"/>
      <c r="N62" s="1114"/>
      <c r="O62" s="818"/>
      <c r="P62" s="818"/>
      <c r="Q62" s="818"/>
      <c r="R62" s="818"/>
      <c r="S62" s="818"/>
      <c r="T62" s="818"/>
      <c r="U62" s="818"/>
      <c r="V62" s="818"/>
      <c r="W62" s="818"/>
      <c r="X62" s="818"/>
      <c r="Y62" s="818"/>
      <c r="Z62" s="818"/>
      <c r="AA62" s="818"/>
      <c r="AB62" s="818"/>
      <c r="AC62" s="818"/>
      <c r="AD62" s="818"/>
      <c r="AE62" s="341">
        <f>SUM(O62:AD63)</f>
        <v>0</v>
      </c>
      <c r="AF62" s="341"/>
      <c r="AG62" s="341"/>
      <c r="AH62" s="341"/>
      <c r="AI62" s="341"/>
      <c r="AJ62" s="818"/>
      <c r="AK62" s="818"/>
      <c r="AL62" s="818"/>
      <c r="AM62" s="818"/>
      <c r="AN62" s="818"/>
      <c r="AO62" s="818"/>
      <c r="AP62" s="818"/>
      <c r="AQ62" s="818"/>
      <c r="AR62" s="818"/>
      <c r="AS62" s="818"/>
      <c r="AT62" s="818"/>
      <c r="AU62" s="818"/>
      <c r="AV62" s="818"/>
      <c r="AW62" s="818"/>
      <c r="AX62" s="818"/>
      <c r="AY62" s="818"/>
      <c r="AZ62" s="411">
        <f>SUM(AJ62:AY63)</f>
        <v>0</v>
      </c>
      <c r="BA62" s="411"/>
      <c r="BB62" s="411"/>
      <c r="BC62" s="411"/>
      <c r="BD62" s="656"/>
      <c r="BF62" s="1083"/>
      <c r="BG62" s="734"/>
      <c r="BH62" s="749"/>
      <c r="BI62" s="749"/>
      <c r="BJ62" s="749"/>
      <c r="BK62" s="749"/>
      <c r="BL62" s="749"/>
      <c r="BM62" s="749"/>
      <c r="BN62" s="749"/>
      <c r="BO62" s="749"/>
      <c r="BP62" s="749"/>
      <c r="BQ62" s="1043"/>
      <c r="BR62" s="1043"/>
      <c r="BS62" s="1043"/>
      <c r="BT62" s="1043"/>
      <c r="BU62" s="1043"/>
      <c r="BV62" s="1043"/>
      <c r="BW62" s="1043"/>
      <c r="BX62" s="1043"/>
      <c r="BY62" s="1043"/>
      <c r="BZ62" s="1043"/>
      <c r="CA62" s="1043"/>
      <c r="CB62" s="1043"/>
      <c r="CC62" s="1043"/>
      <c r="CD62" s="1043"/>
      <c r="CE62" s="1043"/>
      <c r="CF62" s="1043"/>
      <c r="CG62" s="1043"/>
      <c r="CH62" s="1043"/>
      <c r="CI62" s="818"/>
      <c r="CJ62" s="818"/>
      <c r="CK62" s="818"/>
      <c r="CL62" s="818"/>
      <c r="CM62" s="818"/>
      <c r="CN62" s="1041"/>
    </row>
    <row r="63" spans="2:92" ht="10.5" customHeight="1" x14ac:dyDescent="0.15">
      <c r="B63" s="1116"/>
      <c r="C63" s="1117"/>
      <c r="D63" s="1043"/>
      <c r="E63" s="1043"/>
      <c r="F63" s="1043"/>
      <c r="G63" s="1043"/>
      <c r="H63" s="1043"/>
      <c r="I63" s="1043"/>
      <c r="J63" s="1114"/>
      <c r="K63" s="1114"/>
      <c r="L63" s="1114"/>
      <c r="M63" s="1114"/>
      <c r="N63" s="1114"/>
      <c r="O63" s="818"/>
      <c r="P63" s="818"/>
      <c r="Q63" s="818"/>
      <c r="R63" s="818"/>
      <c r="S63" s="818"/>
      <c r="T63" s="818"/>
      <c r="U63" s="818"/>
      <c r="V63" s="818"/>
      <c r="W63" s="818"/>
      <c r="X63" s="818"/>
      <c r="Y63" s="818"/>
      <c r="Z63" s="818"/>
      <c r="AA63" s="818"/>
      <c r="AB63" s="818"/>
      <c r="AC63" s="818"/>
      <c r="AD63" s="818"/>
      <c r="AE63" s="341"/>
      <c r="AF63" s="341"/>
      <c r="AG63" s="341"/>
      <c r="AH63" s="341"/>
      <c r="AI63" s="341"/>
      <c r="AJ63" s="818"/>
      <c r="AK63" s="818"/>
      <c r="AL63" s="818"/>
      <c r="AM63" s="818"/>
      <c r="AN63" s="818"/>
      <c r="AO63" s="818"/>
      <c r="AP63" s="818"/>
      <c r="AQ63" s="818"/>
      <c r="AR63" s="818"/>
      <c r="AS63" s="818"/>
      <c r="AT63" s="818"/>
      <c r="AU63" s="818"/>
      <c r="AV63" s="818"/>
      <c r="AW63" s="818"/>
      <c r="AX63" s="818"/>
      <c r="AY63" s="818"/>
      <c r="AZ63" s="411"/>
      <c r="BA63" s="411"/>
      <c r="BB63" s="411"/>
      <c r="BC63" s="411"/>
      <c r="BD63" s="656"/>
      <c r="BF63" s="1097" t="s">
        <v>63</v>
      </c>
      <c r="BG63" s="1098"/>
      <c r="BH63" s="732" t="s">
        <v>598</v>
      </c>
      <c r="BI63" s="732"/>
      <c r="BJ63" s="1058" t="s">
        <v>56</v>
      </c>
      <c r="BK63" s="1058"/>
      <c r="BL63" s="1058"/>
      <c r="BM63" s="1058"/>
      <c r="BN63" s="1058"/>
      <c r="BO63" s="1058"/>
      <c r="BP63" s="1058"/>
      <c r="BQ63" s="1062" t="s">
        <v>502</v>
      </c>
      <c r="BR63" s="1062"/>
      <c r="BS63" s="1062" t="s">
        <v>43</v>
      </c>
      <c r="BT63" s="1062"/>
      <c r="BU63" s="1062"/>
      <c r="BV63" s="1062"/>
      <c r="BW63" s="1062" t="s">
        <v>502</v>
      </c>
      <c r="BX63" s="1062"/>
      <c r="BY63" s="1062" t="s">
        <v>43</v>
      </c>
      <c r="BZ63" s="1062"/>
      <c r="CA63" s="1062"/>
      <c r="CB63" s="1062"/>
      <c r="CC63" s="1062" t="s">
        <v>502</v>
      </c>
      <c r="CD63" s="1062"/>
      <c r="CE63" s="1062" t="s">
        <v>43</v>
      </c>
      <c r="CF63" s="1062"/>
      <c r="CG63" s="1062"/>
      <c r="CH63" s="1062"/>
      <c r="CI63" s="341">
        <f>SUM(CE64:CH71)+SUM(BY64:CB71)+SUM(BS64:BV71)</f>
        <v>0</v>
      </c>
      <c r="CJ63" s="341"/>
      <c r="CK63" s="341"/>
      <c r="CL63" s="341"/>
      <c r="CM63" s="341"/>
      <c r="CN63" s="344"/>
    </row>
    <row r="64" spans="2:92" ht="10.5" customHeight="1" x14ac:dyDescent="0.15">
      <c r="B64" s="1116"/>
      <c r="C64" s="1117"/>
      <c r="D64" s="1043"/>
      <c r="E64" s="1043"/>
      <c r="F64" s="1043"/>
      <c r="G64" s="1043"/>
      <c r="H64" s="1043"/>
      <c r="I64" s="1043"/>
      <c r="J64" s="1114"/>
      <c r="K64" s="1114"/>
      <c r="L64" s="1114"/>
      <c r="M64" s="1114"/>
      <c r="N64" s="1114"/>
      <c r="O64" s="818"/>
      <c r="P64" s="818"/>
      <c r="Q64" s="818"/>
      <c r="R64" s="818"/>
      <c r="S64" s="818"/>
      <c r="T64" s="818"/>
      <c r="U64" s="818"/>
      <c r="V64" s="818"/>
      <c r="W64" s="818"/>
      <c r="X64" s="818"/>
      <c r="Y64" s="818"/>
      <c r="Z64" s="818"/>
      <c r="AA64" s="818"/>
      <c r="AB64" s="818"/>
      <c r="AC64" s="818"/>
      <c r="AD64" s="818"/>
      <c r="AE64" s="341">
        <f>SUM(O64:AD65)</f>
        <v>0</v>
      </c>
      <c r="AF64" s="341"/>
      <c r="AG64" s="341"/>
      <c r="AH64" s="341"/>
      <c r="AI64" s="341"/>
      <c r="AJ64" s="818"/>
      <c r="AK64" s="818"/>
      <c r="AL64" s="818"/>
      <c r="AM64" s="818"/>
      <c r="AN64" s="818"/>
      <c r="AO64" s="818"/>
      <c r="AP64" s="818"/>
      <c r="AQ64" s="818"/>
      <c r="AR64" s="818"/>
      <c r="AS64" s="818"/>
      <c r="AT64" s="818"/>
      <c r="AU64" s="818"/>
      <c r="AV64" s="818"/>
      <c r="AW64" s="818"/>
      <c r="AX64" s="818"/>
      <c r="AY64" s="818"/>
      <c r="AZ64" s="411">
        <f>SUM(AJ64:AY65)</f>
        <v>0</v>
      </c>
      <c r="BA64" s="411"/>
      <c r="BB64" s="411"/>
      <c r="BC64" s="411"/>
      <c r="BD64" s="656"/>
      <c r="BF64" s="1099"/>
      <c r="BG64" s="1100"/>
      <c r="BH64" s="732"/>
      <c r="BI64" s="732"/>
      <c r="BJ64" s="1058"/>
      <c r="BK64" s="1058"/>
      <c r="BL64" s="1058"/>
      <c r="BM64" s="1058"/>
      <c r="BN64" s="1058"/>
      <c r="BO64" s="1058"/>
      <c r="BP64" s="1058"/>
      <c r="BQ64" s="732" t="s">
        <v>460</v>
      </c>
      <c r="BR64" s="749"/>
      <c r="BS64" s="818"/>
      <c r="BT64" s="818"/>
      <c r="BU64" s="818"/>
      <c r="BV64" s="818"/>
      <c r="BW64" s="732" t="s">
        <v>461</v>
      </c>
      <c r="BX64" s="749"/>
      <c r="BY64" s="818"/>
      <c r="BZ64" s="818"/>
      <c r="CA64" s="818"/>
      <c r="CB64" s="818"/>
      <c r="CC64" s="732" t="s">
        <v>462</v>
      </c>
      <c r="CD64" s="749"/>
      <c r="CE64" s="818"/>
      <c r="CF64" s="818"/>
      <c r="CG64" s="818"/>
      <c r="CH64" s="818"/>
      <c r="CI64" s="341"/>
      <c r="CJ64" s="341"/>
      <c r="CK64" s="341"/>
      <c r="CL64" s="341"/>
      <c r="CM64" s="341"/>
      <c r="CN64" s="344"/>
    </row>
    <row r="65" spans="2:92" ht="10.5" customHeight="1" x14ac:dyDescent="0.15">
      <c r="B65" s="1116"/>
      <c r="C65" s="1117"/>
      <c r="D65" s="1043"/>
      <c r="E65" s="1043"/>
      <c r="F65" s="1043"/>
      <c r="G65" s="1043"/>
      <c r="H65" s="1043"/>
      <c r="I65" s="1043"/>
      <c r="J65" s="1114"/>
      <c r="K65" s="1114"/>
      <c r="L65" s="1114"/>
      <c r="M65" s="1114"/>
      <c r="N65" s="1114"/>
      <c r="O65" s="818"/>
      <c r="P65" s="818"/>
      <c r="Q65" s="818"/>
      <c r="R65" s="818"/>
      <c r="S65" s="818"/>
      <c r="T65" s="818"/>
      <c r="U65" s="818"/>
      <c r="V65" s="818"/>
      <c r="W65" s="818"/>
      <c r="X65" s="818"/>
      <c r="Y65" s="818"/>
      <c r="Z65" s="818"/>
      <c r="AA65" s="818"/>
      <c r="AB65" s="818"/>
      <c r="AC65" s="818"/>
      <c r="AD65" s="818"/>
      <c r="AE65" s="341"/>
      <c r="AF65" s="341"/>
      <c r="AG65" s="341"/>
      <c r="AH65" s="341"/>
      <c r="AI65" s="341"/>
      <c r="AJ65" s="818"/>
      <c r="AK65" s="818"/>
      <c r="AL65" s="818"/>
      <c r="AM65" s="818"/>
      <c r="AN65" s="818"/>
      <c r="AO65" s="818"/>
      <c r="AP65" s="818"/>
      <c r="AQ65" s="818"/>
      <c r="AR65" s="818"/>
      <c r="AS65" s="818"/>
      <c r="AT65" s="818"/>
      <c r="AU65" s="818"/>
      <c r="AV65" s="818"/>
      <c r="AW65" s="818"/>
      <c r="AX65" s="818"/>
      <c r="AY65" s="818"/>
      <c r="AZ65" s="411"/>
      <c r="BA65" s="411"/>
      <c r="BB65" s="411"/>
      <c r="BC65" s="411"/>
      <c r="BD65" s="656"/>
      <c r="BF65" s="1099"/>
      <c r="BG65" s="1100"/>
      <c r="BH65" s="732"/>
      <c r="BI65" s="732"/>
      <c r="BJ65" s="1058"/>
      <c r="BK65" s="1058"/>
      <c r="BL65" s="1058"/>
      <c r="BM65" s="1058"/>
      <c r="BN65" s="1058"/>
      <c r="BO65" s="1058"/>
      <c r="BP65" s="1058"/>
      <c r="BQ65" s="749"/>
      <c r="BR65" s="749"/>
      <c r="BS65" s="818"/>
      <c r="BT65" s="818"/>
      <c r="BU65" s="818"/>
      <c r="BV65" s="818"/>
      <c r="BW65" s="749"/>
      <c r="BX65" s="749"/>
      <c r="BY65" s="818"/>
      <c r="BZ65" s="818"/>
      <c r="CA65" s="818"/>
      <c r="CB65" s="818"/>
      <c r="CC65" s="749"/>
      <c r="CD65" s="749"/>
      <c r="CE65" s="818"/>
      <c r="CF65" s="818"/>
      <c r="CG65" s="818"/>
      <c r="CH65" s="818"/>
      <c r="CI65" s="341"/>
      <c r="CJ65" s="341"/>
      <c r="CK65" s="341"/>
      <c r="CL65" s="341"/>
      <c r="CM65" s="341"/>
      <c r="CN65" s="344"/>
    </row>
    <row r="66" spans="2:92" ht="10.5" customHeight="1" x14ac:dyDescent="0.15">
      <c r="B66" s="1116"/>
      <c r="C66" s="1117"/>
      <c r="D66" s="1043"/>
      <c r="E66" s="1043"/>
      <c r="F66" s="1043"/>
      <c r="G66" s="1043"/>
      <c r="H66" s="1043"/>
      <c r="I66" s="1043"/>
      <c r="J66" s="1114"/>
      <c r="K66" s="1114"/>
      <c r="L66" s="1114"/>
      <c r="M66" s="1114"/>
      <c r="N66" s="1114"/>
      <c r="O66" s="818"/>
      <c r="P66" s="818"/>
      <c r="Q66" s="818"/>
      <c r="R66" s="818"/>
      <c r="S66" s="818"/>
      <c r="T66" s="818"/>
      <c r="U66" s="818"/>
      <c r="V66" s="818"/>
      <c r="W66" s="818"/>
      <c r="X66" s="818"/>
      <c r="Y66" s="818"/>
      <c r="Z66" s="818"/>
      <c r="AA66" s="818"/>
      <c r="AB66" s="818"/>
      <c r="AC66" s="818"/>
      <c r="AD66" s="818"/>
      <c r="AE66" s="341">
        <f>SUM(O66:AD67)</f>
        <v>0</v>
      </c>
      <c r="AF66" s="341"/>
      <c r="AG66" s="341"/>
      <c r="AH66" s="341"/>
      <c r="AI66" s="341"/>
      <c r="AJ66" s="818"/>
      <c r="AK66" s="818"/>
      <c r="AL66" s="818"/>
      <c r="AM66" s="818"/>
      <c r="AN66" s="818"/>
      <c r="AO66" s="818"/>
      <c r="AP66" s="818"/>
      <c r="AQ66" s="818"/>
      <c r="AR66" s="818"/>
      <c r="AS66" s="818"/>
      <c r="AT66" s="818"/>
      <c r="AU66" s="818"/>
      <c r="AV66" s="818"/>
      <c r="AW66" s="818"/>
      <c r="AX66" s="818"/>
      <c r="AY66" s="818"/>
      <c r="AZ66" s="411">
        <f>SUM(AJ66:AY67)</f>
        <v>0</v>
      </c>
      <c r="BA66" s="411"/>
      <c r="BB66" s="411"/>
      <c r="BC66" s="411"/>
      <c r="BD66" s="656"/>
      <c r="BF66" s="1099"/>
      <c r="BG66" s="1100"/>
      <c r="BH66" s="732"/>
      <c r="BI66" s="732"/>
      <c r="BJ66" s="1058"/>
      <c r="BK66" s="1058"/>
      <c r="BL66" s="1058"/>
      <c r="BM66" s="1058"/>
      <c r="BN66" s="1058"/>
      <c r="BO66" s="1058"/>
      <c r="BP66" s="1058"/>
      <c r="BQ66" s="732" t="s">
        <v>463</v>
      </c>
      <c r="BR66" s="749"/>
      <c r="BS66" s="818"/>
      <c r="BT66" s="818"/>
      <c r="BU66" s="818"/>
      <c r="BV66" s="818"/>
      <c r="BW66" s="732" t="s">
        <v>464</v>
      </c>
      <c r="BX66" s="749"/>
      <c r="BY66" s="818"/>
      <c r="BZ66" s="818"/>
      <c r="CA66" s="818"/>
      <c r="CB66" s="818"/>
      <c r="CC66" s="732" t="s">
        <v>465</v>
      </c>
      <c r="CD66" s="749"/>
      <c r="CE66" s="818"/>
      <c r="CF66" s="818"/>
      <c r="CG66" s="818"/>
      <c r="CH66" s="818"/>
      <c r="CI66" s="341"/>
      <c r="CJ66" s="341"/>
      <c r="CK66" s="341"/>
      <c r="CL66" s="341"/>
      <c r="CM66" s="341"/>
      <c r="CN66" s="344"/>
    </row>
    <row r="67" spans="2:92" ht="10.5" customHeight="1" x14ac:dyDescent="0.15">
      <c r="B67" s="1116"/>
      <c r="C67" s="1117"/>
      <c r="D67" s="1043"/>
      <c r="E67" s="1043"/>
      <c r="F67" s="1043"/>
      <c r="G67" s="1043"/>
      <c r="H67" s="1043"/>
      <c r="I67" s="1043"/>
      <c r="J67" s="1114"/>
      <c r="K67" s="1114"/>
      <c r="L67" s="1114"/>
      <c r="M67" s="1114"/>
      <c r="N67" s="1114"/>
      <c r="O67" s="818"/>
      <c r="P67" s="818"/>
      <c r="Q67" s="818"/>
      <c r="R67" s="818"/>
      <c r="S67" s="818"/>
      <c r="T67" s="818"/>
      <c r="U67" s="818"/>
      <c r="V67" s="818"/>
      <c r="W67" s="818"/>
      <c r="X67" s="818"/>
      <c r="Y67" s="818"/>
      <c r="Z67" s="818"/>
      <c r="AA67" s="818"/>
      <c r="AB67" s="818"/>
      <c r="AC67" s="818"/>
      <c r="AD67" s="818"/>
      <c r="AE67" s="341"/>
      <c r="AF67" s="341"/>
      <c r="AG67" s="341"/>
      <c r="AH67" s="341"/>
      <c r="AI67" s="341"/>
      <c r="AJ67" s="818"/>
      <c r="AK67" s="818"/>
      <c r="AL67" s="818"/>
      <c r="AM67" s="818"/>
      <c r="AN67" s="818"/>
      <c r="AO67" s="818"/>
      <c r="AP67" s="818"/>
      <c r="AQ67" s="818"/>
      <c r="AR67" s="818"/>
      <c r="AS67" s="818"/>
      <c r="AT67" s="818"/>
      <c r="AU67" s="818"/>
      <c r="AV67" s="818"/>
      <c r="AW67" s="818"/>
      <c r="AX67" s="818"/>
      <c r="AY67" s="818"/>
      <c r="AZ67" s="411"/>
      <c r="BA67" s="411"/>
      <c r="BB67" s="411"/>
      <c r="BC67" s="411"/>
      <c r="BD67" s="656"/>
      <c r="BF67" s="1099"/>
      <c r="BG67" s="1100"/>
      <c r="BH67" s="732"/>
      <c r="BI67" s="732"/>
      <c r="BJ67" s="1059"/>
      <c r="BK67" s="1059"/>
      <c r="BL67" s="1059"/>
      <c r="BM67" s="1059"/>
      <c r="BN67" s="1059"/>
      <c r="BO67" s="1059"/>
      <c r="BP67" s="1059"/>
      <c r="BQ67" s="749"/>
      <c r="BR67" s="749"/>
      <c r="BS67" s="818"/>
      <c r="BT67" s="818"/>
      <c r="BU67" s="818"/>
      <c r="BV67" s="818"/>
      <c r="BW67" s="749"/>
      <c r="BX67" s="749"/>
      <c r="BY67" s="818"/>
      <c r="BZ67" s="818"/>
      <c r="CA67" s="818"/>
      <c r="CB67" s="818"/>
      <c r="CC67" s="749"/>
      <c r="CD67" s="749"/>
      <c r="CE67" s="818"/>
      <c r="CF67" s="818"/>
      <c r="CG67" s="818"/>
      <c r="CH67" s="818"/>
      <c r="CI67" s="341"/>
      <c r="CJ67" s="341"/>
      <c r="CK67" s="341"/>
      <c r="CL67" s="341"/>
      <c r="CM67" s="341"/>
      <c r="CN67" s="344"/>
    </row>
    <row r="68" spans="2:92" ht="10.5" customHeight="1" x14ac:dyDescent="0.15">
      <c r="B68" s="1116"/>
      <c r="C68" s="1117"/>
      <c r="D68" s="1043"/>
      <c r="E68" s="1043"/>
      <c r="F68" s="1043"/>
      <c r="G68" s="1043"/>
      <c r="H68" s="1043"/>
      <c r="I68" s="1043"/>
      <c r="J68" s="1114"/>
      <c r="K68" s="1114"/>
      <c r="L68" s="1114"/>
      <c r="M68" s="1114"/>
      <c r="N68" s="1114"/>
      <c r="O68" s="818"/>
      <c r="P68" s="818"/>
      <c r="Q68" s="818"/>
      <c r="R68" s="818"/>
      <c r="S68" s="818"/>
      <c r="T68" s="818"/>
      <c r="U68" s="818"/>
      <c r="V68" s="818"/>
      <c r="W68" s="818"/>
      <c r="X68" s="818"/>
      <c r="Y68" s="818"/>
      <c r="Z68" s="818"/>
      <c r="AA68" s="818"/>
      <c r="AB68" s="818"/>
      <c r="AC68" s="818"/>
      <c r="AD68" s="818"/>
      <c r="AE68" s="341">
        <f>SUM(O68:AD69)</f>
        <v>0</v>
      </c>
      <c r="AF68" s="341"/>
      <c r="AG68" s="341"/>
      <c r="AH68" s="341"/>
      <c r="AI68" s="341"/>
      <c r="AJ68" s="818"/>
      <c r="AK68" s="818"/>
      <c r="AL68" s="818"/>
      <c r="AM68" s="818"/>
      <c r="AN68" s="818"/>
      <c r="AO68" s="818"/>
      <c r="AP68" s="818"/>
      <c r="AQ68" s="818"/>
      <c r="AR68" s="818"/>
      <c r="AS68" s="818"/>
      <c r="AT68" s="818"/>
      <c r="AU68" s="818"/>
      <c r="AV68" s="818"/>
      <c r="AW68" s="818"/>
      <c r="AX68" s="818"/>
      <c r="AY68" s="818"/>
      <c r="AZ68" s="411">
        <f>SUM(AJ68:AY69)</f>
        <v>0</v>
      </c>
      <c r="BA68" s="411"/>
      <c r="BB68" s="411"/>
      <c r="BC68" s="411"/>
      <c r="BD68" s="656"/>
      <c r="BF68" s="1099"/>
      <c r="BG68" s="1100"/>
      <c r="BH68" s="732"/>
      <c r="BI68" s="732"/>
      <c r="BJ68" s="1060" t="s">
        <v>57</v>
      </c>
      <c r="BK68" s="1060"/>
      <c r="BL68" s="1060"/>
      <c r="BM68" s="1060"/>
      <c r="BN68" s="1060"/>
      <c r="BO68" s="1060"/>
      <c r="BP68" s="1060"/>
      <c r="BQ68" s="732" t="s">
        <v>466</v>
      </c>
      <c r="BR68" s="749"/>
      <c r="BS68" s="818"/>
      <c r="BT68" s="818"/>
      <c r="BU68" s="818"/>
      <c r="BV68" s="818"/>
      <c r="BW68" s="732" t="s">
        <v>467</v>
      </c>
      <c r="BX68" s="749"/>
      <c r="BY68" s="818"/>
      <c r="BZ68" s="818"/>
      <c r="CA68" s="818"/>
      <c r="CB68" s="818"/>
      <c r="CC68" s="732" t="s">
        <v>468</v>
      </c>
      <c r="CD68" s="749"/>
      <c r="CE68" s="818"/>
      <c r="CF68" s="818"/>
      <c r="CG68" s="818"/>
      <c r="CH68" s="818"/>
      <c r="CI68" s="341"/>
      <c r="CJ68" s="341"/>
      <c r="CK68" s="341"/>
      <c r="CL68" s="341"/>
      <c r="CM68" s="341"/>
      <c r="CN68" s="344"/>
    </row>
    <row r="69" spans="2:92" ht="10.5" customHeight="1" x14ac:dyDescent="0.15">
      <c r="B69" s="1116"/>
      <c r="C69" s="1117"/>
      <c r="D69" s="1043"/>
      <c r="E69" s="1043"/>
      <c r="F69" s="1043"/>
      <c r="G69" s="1043"/>
      <c r="H69" s="1043"/>
      <c r="I69" s="1043"/>
      <c r="J69" s="1114"/>
      <c r="K69" s="1114"/>
      <c r="L69" s="1114"/>
      <c r="M69" s="1114"/>
      <c r="N69" s="1114"/>
      <c r="O69" s="818"/>
      <c r="P69" s="818"/>
      <c r="Q69" s="818"/>
      <c r="R69" s="818"/>
      <c r="S69" s="818"/>
      <c r="T69" s="818"/>
      <c r="U69" s="818"/>
      <c r="V69" s="818"/>
      <c r="W69" s="818"/>
      <c r="X69" s="818"/>
      <c r="Y69" s="818"/>
      <c r="Z69" s="818"/>
      <c r="AA69" s="818"/>
      <c r="AB69" s="818"/>
      <c r="AC69" s="818"/>
      <c r="AD69" s="818"/>
      <c r="AE69" s="341"/>
      <c r="AF69" s="341"/>
      <c r="AG69" s="341"/>
      <c r="AH69" s="341"/>
      <c r="AI69" s="341"/>
      <c r="AJ69" s="818"/>
      <c r="AK69" s="818"/>
      <c r="AL69" s="818"/>
      <c r="AM69" s="818"/>
      <c r="AN69" s="818"/>
      <c r="AO69" s="818"/>
      <c r="AP69" s="818"/>
      <c r="AQ69" s="818"/>
      <c r="AR69" s="818"/>
      <c r="AS69" s="818"/>
      <c r="AT69" s="818"/>
      <c r="AU69" s="818"/>
      <c r="AV69" s="818"/>
      <c r="AW69" s="818"/>
      <c r="AX69" s="818"/>
      <c r="AY69" s="818"/>
      <c r="AZ69" s="411"/>
      <c r="BA69" s="411"/>
      <c r="BB69" s="411"/>
      <c r="BC69" s="411"/>
      <c r="BD69" s="656"/>
      <c r="BF69" s="1099"/>
      <c r="BG69" s="1100"/>
      <c r="BH69" s="732"/>
      <c r="BI69" s="732"/>
      <c r="BJ69" s="1061"/>
      <c r="BK69" s="1061"/>
      <c r="BL69" s="1061"/>
      <c r="BM69" s="1061"/>
      <c r="BN69" s="1061"/>
      <c r="BO69" s="1061"/>
      <c r="BP69" s="1061"/>
      <c r="BQ69" s="749"/>
      <c r="BR69" s="749"/>
      <c r="BS69" s="818"/>
      <c r="BT69" s="818"/>
      <c r="BU69" s="818"/>
      <c r="BV69" s="818"/>
      <c r="BW69" s="749"/>
      <c r="BX69" s="749"/>
      <c r="BY69" s="818"/>
      <c r="BZ69" s="818"/>
      <c r="CA69" s="818"/>
      <c r="CB69" s="818"/>
      <c r="CC69" s="749"/>
      <c r="CD69" s="749"/>
      <c r="CE69" s="818"/>
      <c r="CF69" s="818"/>
      <c r="CG69" s="818"/>
      <c r="CH69" s="818"/>
      <c r="CI69" s="341"/>
      <c r="CJ69" s="341"/>
      <c r="CK69" s="341"/>
      <c r="CL69" s="341"/>
      <c r="CM69" s="341"/>
      <c r="CN69" s="344"/>
    </row>
    <row r="70" spans="2:92" ht="10.5" customHeight="1" x14ac:dyDescent="0.15">
      <c r="B70" s="1116"/>
      <c r="C70" s="1117"/>
      <c r="D70" s="1043"/>
      <c r="E70" s="1043"/>
      <c r="F70" s="1043"/>
      <c r="G70" s="1043"/>
      <c r="H70" s="1043"/>
      <c r="I70" s="1043"/>
      <c r="J70" s="1114"/>
      <c r="K70" s="1114"/>
      <c r="L70" s="1114"/>
      <c r="M70" s="1114"/>
      <c r="N70" s="1114"/>
      <c r="O70" s="818"/>
      <c r="P70" s="818"/>
      <c r="Q70" s="818"/>
      <c r="R70" s="818"/>
      <c r="S70" s="818"/>
      <c r="T70" s="818"/>
      <c r="U70" s="818"/>
      <c r="V70" s="818"/>
      <c r="W70" s="818"/>
      <c r="X70" s="818"/>
      <c r="Y70" s="818"/>
      <c r="Z70" s="818"/>
      <c r="AA70" s="818"/>
      <c r="AB70" s="818"/>
      <c r="AC70" s="818"/>
      <c r="AD70" s="818"/>
      <c r="AE70" s="341">
        <f>SUM(O70:AD71)</f>
        <v>0</v>
      </c>
      <c r="AF70" s="341"/>
      <c r="AG70" s="341"/>
      <c r="AH70" s="341"/>
      <c r="AI70" s="341"/>
      <c r="AJ70" s="818"/>
      <c r="AK70" s="818"/>
      <c r="AL70" s="818"/>
      <c r="AM70" s="818"/>
      <c r="AN70" s="818"/>
      <c r="AO70" s="818"/>
      <c r="AP70" s="818"/>
      <c r="AQ70" s="818"/>
      <c r="AR70" s="818"/>
      <c r="AS70" s="818"/>
      <c r="AT70" s="818"/>
      <c r="AU70" s="818"/>
      <c r="AV70" s="818"/>
      <c r="AW70" s="818"/>
      <c r="AX70" s="818"/>
      <c r="AY70" s="818"/>
      <c r="AZ70" s="411">
        <f>SUM(AJ70:AY71)</f>
        <v>0</v>
      </c>
      <c r="BA70" s="411"/>
      <c r="BB70" s="411"/>
      <c r="BC70" s="411"/>
      <c r="BD70" s="656"/>
      <c r="BF70" s="1099"/>
      <c r="BG70" s="1100"/>
      <c r="BH70" s="732"/>
      <c r="BI70" s="732"/>
      <c r="BJ70" s="1061"/>
      <c r="BK70" s="1061"/>
      <c r="BL70" s="1061"/>
      <c r="BM70" s="1061"/>
      <c r="BN70" s="1061"/>
      <c r="BO70" s="1061"/>
      <c r="BP70" s="1061"/>
      <c r="BQ70" s="732" t="s">
        <v>469</v>
      </c>
      <c r="BR70" s="749"/>
      <c r="BS70" s="818"/>
      <c r="BT70" s="818"/>
      <c r="BU70" s="818"/>
      <c r="BV70" s="818"/>
      <c r="BW70" s="732" t="s">
        <v>470</v>
      </c>
      <c r="BX70" s="749"/>
      <c r="BY70" s="818"/>
      <c r="BZ70" s="818"/>
      <c r="CA70" s="818"/>
      <c r="CB70" s="818"/>
      <c r="CC70" s="732" t="s">
        <v>471</v>
      </c>
      <c r="CD70" s="749"/>
      <c r="CE70" s="818"/>
      <c r="CF70" s="818"/>
      <c r="CG70" s="818"/>
      <c r="CH70" s="818"/>
      <c r="CI70" s="341"/>
      <c r="CJ70" s="341"/>
      <c r="CK70" s="341"/>
      <c r="CL70" s="341"/>
      <c r="CM70" s="341"/>
      <c r="CN70" s="344"/>
    </row>
    <row r="71" spans="2:92" ht="10.5" customHeight="1" x14ac:dyDescent="0.15">
      <c r="B71" s="1116"/>
      <c r="C71" s="1117"/>
      <c r="D71" s="1043"/>
      <c r="E71" s="1043"/>
      <c r="F71" s="1043"/>
      <c r="G71" s="1043"/>
      <c r="H71" s="1043"/>
      <c r="I71" s="1043"/>
      <c r="J71" s="1114"/>
      <c r="K71" s="1114"/>
      <c r="L71" s="1114"/>
      <c r="M71" s="1114"/>
      <c r="N71" s="1114"/>
      <c r="O71" s="818"/>
      <c r="P71" s="818"/>
      <c r="Q71" s="818"/>
      <c r="R71" s="818"/>
      <c r="S71" s="818"/>
      <c r="T71" s="818"/>
      <c r="U71" s="818"/>
      <c r="V71" s="818"/>
      <c r="W71" s="818"/>
      <c r="X71" s="818"/>
      <c r="Y71" s="818"/>
      <c r="Z71" s="818"/>
      <c r="AA71" s="818"/>
      <c r="AB71" s="818"/>
      <c r="AC71" s="818"/>
      <c r="AD71" s="818"/>
      <c r="AE71" s="341"/>
      <c r="AF71" s="341"/>
      <c r="AG71" s="341"/>
      <c r="AH71" s="341"/>
      <c r="AI71" s="341"/>
      <c r="AJ71" s="818"/>
      <c r="AK71" s="818"/>
      <c r="AL71" s="818"/>
      <c r="AM71" s="818"/>
      <c r="AN71" s="818"/>
      <c r="AO71" s="818"/>
      <c r="AP71" s="818"/>
      <c r="AQ71" s="818"/>
      <c r="AR71" s="818"/>
      <c r="AS71" s="818"/>
      <c r="AT71" s="818"/>
      <c r="AU71" s="818"/>
      <c r="AV71" s="818"/>
      <c r="AW71" s="818"/>
      <c r="AX71" s="818"/>
      <c r="AY71" s="818"/>
      <c r="AZ71" s="411"/>
      <c r="BA71" s="411"/>
      <c r="BB71" s="411"/>
      <c r="BC71" s="411"/>
      <c r="BD71" s="656"/>
      <c r="BF71" s="1099"/>
      <c r="BG71" s="1100"/>
      <c r="BH71" s="732"/>
      <c r="BI71" s="732"/>
      <c r="BJ71" s="1061"/>
      <c r="BK71" s="1061"/>
      <c r="BL71" s="1061"/>
      <c r="BM71" s="1061"/>
      <c r="BN71" s="1061"/>
      <c r="BO71" s="1061"/>
      <c r="BP71" s="1061"/>
      <c r="BQ71" s="749"/>
      <c r="BR71" s="749"/>
      <c r="BS71" s="818"/>
      <c r="BT71" s="818"/>
      <c r="BU71" s="818"/>
      <c r="BV71" s="818"/>
      <c r="BW71" s="749"/>
      <c r="BX71" s="749"/>
      <c r="BY71" s="818"/>
      <c r="BZ71" s="818"/>
      <c r="CA71" s="818"/>
      <c r="CB71" s="818"/>
      <c r="CC71" s="749"/>
      <c r="CD71" s="749"/>
      <c r="CE71" s="818"/>
      <c r="CF71" s="818"/>
      <c r="CG71" s="818"/>
      <c r="CH71" s="818"/>
      <c r="CI71" s="341"/>
      <c r="CJ71" s="341"/>
      <c r="CK71" s="341"/>
      <c r="CL71" s="341"/>
      <c r="CM71" s="341"/>
      <c r="CN71" s="344"/>
    </row>
    <row r="72" spans="2:92" ht="10.5" customHeight="1" x14ac:dyDescent="0.15">
      <c r="B72" s="1116"/>
      <c r="C72" s="1117"/>
      <c r="D72" s="1043"/>
      <c r="E72" s="1043"/>
      <c r="F72" s="1043"/>
      <c r="G72" s="1043"/>
      <c r="H72" s="1043"/>
      <c r="I72" s="1043"/>
      <c r="J72" s="1114"/>
      <c r="K72" s="1114"/>
      <c r="L72" s="1114"/>
      <c r="M72" s="1114"/>
      <c r="N72" s="1114"/>
      <c r="O72" s="818"/>
      <c r="P72" s="818"/>
      <c r="Q72" s="818"/>
      <c r="R72" s="818"/>
      <c r="S72" s="818"/>
      <c r="T72" s="818"/>
      <c r="U72" s="818"/>
      <c r="V72" s="818"/>
      <c r="W72" s="818"/>
      <c r="X72" s="818"/>
      <c r="Y72" s="818"/>
      <c r="Z72" s="818"/>
      <c r="AA72" s="818"/>
      <c r="AB72" s="818"/>
      <c r="AC72" s="818"/>
      <c r="AD72" s="818"/>
      <c r="AE72" s="341">
        <f>SUM(O72:AD73)</f>
        <v>0</v>
      </c>
      <c r="AF72" s="341"/>
      <c r="AG72" s="341"/>
      <c r="AH72" s="341"/>
      <c r="AI72" s="341"/>
      <c r="AJ72" s="818"/>
      <c r="AK72" s="818"/>
      <c r="AL72" s="818"/>
      <c r="AM72" s="818"/>
      <c r="AN72" s="818"/>
      <c r="AO72" s="818"/>
      <c r="AP72" s="818"/>
      <c r="AQ72" s="818"/>
      <c r="AR72" s="818"/>
      <c r="AS72" s="818"/>
      <c r="AT72" s="818"/>
      <c r="AU72" s="818"/>
      <c r="AV72" s="818"/>
      <c r="AW72" s="818"/>
      <c r="AX72" s="818"/>
      <c r="AY72" s="818"/>
      <c r="AZ72" s="411">
        <f>SUM(AJ72:AY73)</f>
        <v>0</v>
      </c>
      <c r="BA72" s="411"/>
      <c r="BB72" s="411"/>
      <c r="BC72" s="411"/>
      <c r="BD72" s="656"/>
      <c r="BF72" s="1099"/>
      <c r="BG72" s="1100"/>
      <c r="BH72" s="732" t="s">
        <v>599</v>
      </c>
      <c r="BI72" s="749"/>
      <c r="BJ72" s="687" t="s">
        <v>55</v>
      </c>
      <c r="BK72" s="687"/>
      <c r="BL72" s="687"/>
      <c r="BM72" s="687"/>
      <c r="BN72" s="687"/>
      <c r="BO72" s="687"/>
      <c r="BP72" s="687"/>
      <c r="BQ72" s="1043"/>
      <c r="BR72" s="1043"/>
      <c r="BS72" s="1043"/>
      <c r="BT72" s="1043"/>
      <c r="BU72" s="1043"/>
      <c r="BV72" s="1043"/>
      <c r="BW72" s="1043"/>
      <c r="BX72" s="1043"/>
      <c r="BY72" s="1043"/>
      <c r="BZ72" s="1043"/>
      <c r="CA72" s="1043"/>
      <c r="CB72" s="1043"/>
      <c r="CC72" s="1043"/>
      <c r="CD72" s="1043"/>
      <c r="CE72" s="1043"/>
      <c r="CF72" s="1043"/>
      <c r="CG72" s="1043"/>
      <c r="CH72" s="1043"/>
      <c r="CI72" s="818"/>
      <c r="CJ72" s="818"/>
      <c r="CK72" s="818"/>
      <c r="CL72" s="818"/>
      <c r="CM72" s="818"/>
      <c r="CN72" s="1041"/>
    </row>
    <row r="73" spans="2:92" ht="10.5" customHeight="1" x14ac:dyDescent="0.15">
      <c r="B73" s="1116"/>
      <c r="C73" s="1117"/>
      <c r="D73" s="1043"/>
      <c r="E73" s="1043"/>
      <c r="F73" s="1043"/>
      <c r="G73" s="1043"/>
      <c r="H73" s="1043"/>
      <c r="I73" s="1043"/>
      <c r="J73" s="1114"/>
      <c r="K73" s="1114"/>
      <c r="L73" s="1114"/>
      <c r="M73" s="1114"/>
      <c r="N73" s="1114"/>
      <c r="O73" s="818"/>
      <c r="P73" s="818"/>
      <c r="Q73" s="818"/>
      <c r="R73" s="818"/>
      <c r="S73" s="818"/>
      <c r="T73" s="818"/>
      <c r="U73" s="818"/>
      <c r="V73" s="818"/>
      <c r="W73" s="818"/>
      <c r="X73" s="818"/>
      <c r="Y73" s="818"/>
      <c r="Z73" s="818"/>
      <c r="AA73" s="818"/>
      <c r="AB73" s="818"/>
      <c r="AC73" s="818"/>
      <c r="AD73" s="818"/>
      <c r="AE73" s="341"/>
      <c r="AF73" s="341"/>
      <c r="AG73" s="341"/>
      <c r="AH73" s="341"/>
      <c r="AI73" s="341"/>
      <c r="AJ73" s="818"/>
      <c r="AK73" s="818"/>
      <c r="AL73" s="818"/>
      <c r="AM73" s="818"/>
      <c r="AN73" s="818"/>
      <c r="AO73" s="818"/>
      <c r="AP73" s="818"/>
      <c r="AQ73" s="818"/>
      <c r="AR73" s="818"/>
      <c r="AS73" s="818"/>
      <c r="AT73" s="818"/>
      <c r="AU73" s="818"/>
      <c r="AV73" s="818"/>
      <c r="AW73" s="818"/>
      <c r="AX73" s="818"/>
      <c r="AY73" s="818"/>
      <c r="AZ73" s="411"/>
      <c r="BA73" s="411"/>
      <c r="BB73" s="411"/>
      <c r="BC73" s="411"/>
      <c r="BD73" s="656"/>
      <c r="BF73" s="1099"/>
      <c r="BG73" s="1100"/>
      <c r="BH73" s="749"/>
      <c r="BI73" s="749"/>
      <c r="BJ73" s="687"/>
      <c r="BK73" s="687"/>
      <c r="BL73" s="687"/>
      <c r="BM73" s="687"/>
      <c r="BN73" s="687"/>
      <c r="BO73" s="687"/>
      <c r="BP73" s="687"/>
      <c r="BQ73" s="1043"/>
      <c r="BR73" s="1043"/>
      <c r="BS73" s="1043"/>
      <c r="BT73" s="1043"/>
      <c r="BU73" s="1043"/>
      <c r="BV73" s="1043"/>
      <c r="BW73" s="1043"/>
      <c r="BX73" s="1043"/>
      <c r="BY73" s="1043"/>
      <c r="BZ73" s="1043"/>
      <c r="CA73" s="1043"/>
      <c r="CB73" s="1043"/>
      <c r="CC73" s="1043"/>
      <c r="CD73" s="1043"/>
      <c r="CE73" s="1043"/>
      <c r="CF73" s="1043"/>
      <c r="CG73" s="1043"/>
      <c r="CH73" s="1043"/>
      <c r="CI73" s="818"/>
      <c r="CJ73" s="818"/>
      <c r="CK73" s="818"/>
      <c r="CL73" s="818"/>
      <c r="CM73" s="818"/>
      <c r="CN73" s="1041"/>
    </row>
    <row r="74" spans="2:92" ht="10.5" customHeight="1" x14ac:dyDescent="0.15">
      <c r="B74" s="1116"/>
      <c r="C74" s="1117"/>
      <c r="D74" s="1043"/>
      <c r="E74" s="1043"/>
      <c r="F74" s="1043"/>
      <c r="G74" s="1043"/>
      <c r="H74" s="1043"/>
      <c r="I74" s="1043"/>
      <c r="J74" s="1114"/>
      <c r="K74" s="1114"/>
      <c r="L74" s="1114"/>
      <c r="M74" s="1114"/>
      <c r="N74" s="1114"/>
      <c r="O74" s="818"/>
      <c r="P74" s="818"/>
      <c r="Q74" s="818"/>
      <c r="R74" s="818"/>
      <c r="S74" s="818"/>
      <c r="T74" s="818"/>
      <c r="U74" s="818"/>
      <c r="V74" s="818"/>
      <c r="W74" s="818"/>
      <c r="X74" s="818"/>
      <c r="Y74" s="818"/>
      <c r="Z74" s="818"/>
      <c r="AA74" s="818"/>
      <c r="AB74" s="818"/>
      <c r="AC74" s="818"/>
      <c r="AD74" s="818"/>
      <c r="AE74" s="341">
        <f>SUM(O74:AD75)</f>
        <v>0</v>
      </c>
      <c r="AF74" s="341"/>
      <c r="AG74" s="341"/>
      <c r="AH74" s="341"/>
      <c r="AI74" s="341"/>
      <c r="AJ74" s="818"/>
      <c r="AK74" s="818"/>
      <c r="AL74" s="818"/>
      <c r="AM74" s="818"/>
      <c r="AN74" s="818"/>
      <c r="AO74" s="818"/>
      <c r="AP74" s="818"/>
      <c r="AQ74" s="818"/>
      <c r="AR74" s="818"/>
      <c r="AS74" s="818"/>
      <c r="AT74" s="818"/>
      <c r="AU74" s="818"/>
      <c r="AV74" s="818"/>
      <c r="AW74" s="818"/>
      <c r="AX74" s="818"/>
      <c r="AY74" s="818"/>
      <c r="AZ74" s="411">
        <f>SUM(AJ74:AY75)</f>
        <v>0</v>
      </c>
      <c r="BA74" s="411"/>
      <c r="BB74" s="411"/>
      <c r="BC74" s="411"/>
      <c r="BD74" s="656"/>
      <c r="BF74" s="1099"/>
      <c r="BG74" s="1100"/>
      <c r="BH74" s="732" t="s">
        <v>600</v>
      </c>
      <c r="BI74" s="749"/>
      <c r="BJ74" s="687" t="s">
        <v>601</v>
      </c>
      <c r="BK74" s="687"/>
      <c r="BL74" s="687"/>
      <c r="BM74" s="687"/>
      <c r="BN74" s="687"/>
      <c r="BO74" s="687"/>
      <c r="BP74" s="687"/>
      <c r="BQ74" s="1043"/>
      <c r="BR74" s="1043"/>
      <c r="BS74" s="1043"/>
      <c r="BT74" s="1043"/>
      <c r="BU74" s="1043"/>
      <c r="BV74" s="1043"/>
      <c r="BW74" s="1043"/>
      <c r="BX74" s="1043"/>
      <c r="BY74" s="1043"/>
      <c r="BZ74" s="1043"/>
      <c r="CA74" s="1043"/>
      <c r="CB74" s="1043"/>
      <c r="CC74" s="1043"/>
      <c r="CD74" s="1043"/>
      <c r="CE74" s="1043"/>
      <c r="CF74" s="1043"/>
      <c r="CG74" s="1043"/>
      <c r="CH74" s="1043"/>
      <c r="CI74" s="818"/>
      <c r="CJ74" s="818"/>
      <c r="CK74" s="818"/>
      <c r="CL74" s="818"/>
      <c r="CM74" s="818"/>
      <c r="CN74" s="1041"/>
    </row>
    <row r="75" spans="2:92" ht="10.5" customHeight="1" x14ac:dyDescent="0.15">
      <c r="B75" s="1116"/>
      <c r="C75" s="1117"/>
      <c r="D75" s="1043"/>
      <c r="E75" s="1043"/>
      <c r="F75" s="1043"/>
      <c r="G75" s="1043"/>
      <c r="H75" s="1043"/>
      <c r="I75" s="1043"/>
      <c r="J75" s="1114"/>
      <c r="K75" s="1114"/>
      <c r="L75" s="1114"/>
      <c r="M75" s="1114"/>
      <c r="N75" s="1114"/>
      <c r="O75" s="818"/>
      <c r="P75" s="818"/>
      <c r="Q75" s="818"/>
      <c r="R75" s="818"/>
      <c r="S75" s="818"/>
      <c r="T75" s="818"/>
      <c r="U75" s="818"/>
      <c r="V75" s="818"/>
      <c r="W75" s="818"/>
      <c r="X75" s="818"/>
      <c r="Y75" s="818"/>
      <c r="Z75" s="818"/>
      <c r="AA75" s="818"/>
      <c r="AB75" s="818"/>
      <c r="AC75" s="818"/>
      <c r="AD75" s="818"/>
      <c r="AE75" s="341"/>
      <c r="AF75" s="341"/>
      <c r="AG75" s="341"/>
      <c r="AH75" s="341"/>
      <c r="AI75" s="341"/>
      <c r="AJ75" s="818"/>
      <c r="AK75" s="818"/>
      <c r="AL75" s="818"/>
      <c r="AM75" s="818"/>
      <c r="AN75" s="818"/>
      <c r="AO75" s="818"/>
      <c r="AP75" s="818"/>
      <c r="AQ75" s="818"/>
      <c r="AR75" s="818"/>
      <c r="AS75" s="818"/>
      <c r="AT75" s="818"/>
      <c r="AU75" s="818"/>
      <c r="AV75" s="818"/>
      <c r="AW75" s="818"/>
      <c r="AX75" s="818"/>
      <c r="AY75" s="818"/>
      <c r="AZ75" s="411"/>
      <c r="BA75" s="411"/>
      <c r="BB75" s="411"/>
      <c r="BC75" s="411"/>
      <c r="BD75" s="656"/>
      <c r="BF75" s="1099"/>
      <c r="BG75" s="1100"/>
      <c r="BH75" s="749"/>
      <c r="BI75" s="749"/>
      <c r="BJ75" s="687"/>
      <c r="BK75" s="687"/>
      <c r="BL75" s="687"/>
      <c r="BM75" s="687"/>
      <c r="BN75" s="687"/>
      <c r="BO75" s="687"/>
      <c r="BP75" s="687"/>
      <c r="BQ75" s="1043"/>
      <c r="BR75" s="1043"/>
      <c r="BS75" s="1043"/>
      <c r="BT75" s="1043"/>
      <c r="BU75" s="1043"/>
      <c r="BV75" s="1043"/>
      <c r="BW75" s="1043"/>
      <c r="BX75" s="1043"/>
      <c r="BY75" s="1043"/>
      <c r="BZ75" s="1043"/>
      <c r="CA75" s="1043"/>
      <c r="CB75" s="1043"/>
      <c r="CC75" s="1043"/>
      <c r="CD75" s="1043"/>
      <c r="CE75" s="1043"/>
      <c r="CF75" s="1043"/>
      <c r="CG75" s="1043"/>
      <c r="CH75" s="1043"/>
      <c r="CI75" s="818"/>
      <c r="CJ75" s="818"/>
      <c r="CK75" s="818"/>
      <c r="CL75" s="818"/>
      <c r="CM75" s="818"/>
      <c r="CN75" s="1041"/>
    </row>
    <row r="76" spans="2:92" ht="10.5" customHeight="1" x14ac:dyDescent="0.15">
      <c r="B76" s="1116"/>
      <c r="C76" s="1117"/>
      <c r="D76" s="1043"/>
      <c r="E76" s="1043"/>
      <c r="F76" s="1043"/>
      <c r="G76" s="1043"/>
      <c r="H76" s="1043"/>
      <c r="I76" s="1043"/>
      <c r="J76" s="1114"/>
      <c r="K76" s="1114"/>
      <c r="L76" s="1114"/>
      <c r="M76" s="1114"/>
      <c r="N76" s="1114"/>
      <c r="O76" s="818"/>
      <c r="P76" s="818"/>
      <c r="Q76" s="818"/>
      <c r="R76" s="818"/>
      <c r="S76" s="818"/>
      <c r="T76" s="818"/>
      <c r="U76" s="818"/>
      <c r="V76" s="818"/>
      <c r="W76" s="818"/>
      <c r="X76" s="818"/>
      <c r="Y76" s="818"/>
      <c r="Z76" s="818"/>
      <c r="AA76" s="818"/>
      <c r="AB76" s="818"/>
      <c r="AC76" s="818"/>
      <c r="AD76" s="818"/>
      <c r="AE76" s="341">
        <f>SUM(O76:AD77)</f>
        <v>0</v>
      </c>
      <c r="AF76" s="341"/>
      <c r="AG76" s="341"/>
      <c r="AH76" s="341"/>
      <c r="AI76" s="341"/>
      <c r="AJ76" s="818"/>
      <c r="AK76" s="818"/>
      <c r="AL76" s="818"/>
      <c r="AM76" s="818"/>
      <c r="AN76" s="818"/>
      <c r="AO76" s="818"/>
      <c r="AP76" s="818"/>
      <c r="AQ76" s="818"/>
      <c r="AR76" s="818"/>
      <c r="AS76" s="818"/>
      <c r="AT76" s="818"/>
      <c r="AU76" s="818"/>
      <c r="AV76" s="818"/>
      <c r="AW76" s="818"/>
      <c r="AX76" s="818"/>
      <c r="AY76" s="818"/>
      <c r="AZ76" s="411">
        <f>SUM(AJ76:AY77)</f>
        <v>0</v>
      </c>
      <c r="BA76" s="411"/>
      <c r="BB76" s="411"/>
      <c r="BC76" s="411"/>
      <c r="BD76" s="656"/>
      <c r="BF76" s="1099"/>
      <c r="BG76" s="1100"/>
      <c r="BH76" s="732" t="s">
        <v>602</v>
      </c>
      <c r="BI76" s="749"/>
      <c r="BJ76" s="687" t="s">
        <v>504</v>
      </c>
      <c r="BK76" s="687"/>
      <c r="BL76" s="687"/>
      <c r="BM76" s="687"/>
      <c r="BN76" s="687"/>
      <c r="BO76" s="687"/>
      <c r="BP76" s="687"/>
      <c r="BQ76" s="1043"/>
      <c r="BR76" s="1043"/>
      <c r="BS76" s="1043"/>
      <c r="BT76" s="1043"/>
      <c r="BU76" s="1043"/>
      <c r="BV76" s="1043"/>
      <c r="BW76" s="1043"/>
      <c r="BX76" s="1043"/>
      <c r="BY76" s="1043"/>
      <c r="BZ76" s="1043"/>
      <c r="CA76" s="1043"/>
      <c r="CB76" s="1043"/>
      <c r="CC76" s="1043"/>
      <c r="CD76" s="1043"/>
      <c r="CE76" s="1043"/>
      <c r="CF76" s="1043"/>
      <c r="CG76" s="1043"/>
      <c r="CH76" s="1043"/>
      <c r="CI76" s="818"/>
      <c r="CJ76" s="818"/>
      <c r="CK76" s="818"/>
      <c r="CL76" s="818"/>
      <c r="CM76" s="818"/>
      <c r="CN76" s="1041"/>
    </row>
    <row r="77" spans="2:92" ht="10.5" customHeight="1" x14ac:dyDescent="0.15">
      <c r="B77" s="1116"/>
      <c r="C77" s="1117"/>
      <c r="D77" s="1043"/>
      <c r="E77" s="1043"/>
      <c r="F77" s="1043"/>
      <c r="G77" s="1043"/>
      <c r="H77" s="1043"/>
      <c r="I77" s="1043"/>
      <c r="J77" s="1114"/>
      <c r="K77" s="1114"/>
      <c r="L77" s="1114"/>
      <c r="M77" s="1114"/>
      <c r="N77" s="1114"/>
      <c r="O77" s="818"/>
      <c r="P77" s="818"/>
      <c r="Q77" s="818"/>
      <c r="R77" s="818"/>
      <c r="S77" s="818"/>
      <c r="T77" s="818"/>
      <c r="U77" s="818"/>
      <c r="V77" s="818"/>
      <c r="W77" s="818"/>
      <c r="X77" s="818"/>
      <c r="Y77" s="818"/>
      <c r="Z77" s="818"/>
      <c r="AA77" s="818"/>
      <c r="AB77" s="818"/>
      <c r="AC77" s="818"/>
      <c r="AD77" s="818"/>
      <c r="AE77" s="341"/>
      <c r="AF77" s="341"/>
      <c r="AG77" s="341"/>
      <c r="AH77" s="341"/>
      <c r="AI77" s="341"/>
      <c r="AJ77" s="818"/>
      <c r="AK77" s="818"/>
      <c r="AL77" s="818"/>
      <c r="AM77" s="818"/>
      <c r="AN77" s="818"/>
      <c r="AO77" s="818"/>
      <c r="AP77" s="818"/>
      <c r="AQ77" s="818"/>
      <c r="AR77" s="818"/>
      <c r="AS77" s="818"/>
      <c r="AT77" s="818"/>
      <c r="AU77" s="818"/>
      <c r="AV77" s="818"/>
      <c r="AW77" s="818"/>
      <c r="AX77" s="818"/>
      <c r="AY77" s="818"/>
      <c r="AZ77" s="411"/>
      <c r="BA77" s="411"/>
      <c r="BB77" s="411"/>
      <c r="BC77" s="411"/>
      <c r="BD77" s="656"/>
      <c r="BF77" s="1099"/>
      <c r="BG77" s="1100"/>
      <c r="BH77" s="749"/>
      <c r="BI77" s="749"/>
      <c r="BJ77" s="687"/>
      <c r="BK77" s="687"/>
      <c r="BL77" s="687"/>
      <c r="BM77" s="687"/>
      <c r="BN77" s="687"/>
      <c r="BO77" s="687"/>
      <c r="BP77" s="687"/>
      <c r="BQ77" s="1043"/>
      <c r="BR77" s="1043"/>
      <c r="BS77" s="1043"/>
      <c r="BT77" s="1043"/>
      <c r="BU77" s="1043"/>
      <c r="BV77" s="1043"/>
      <c r="BW77" s="1043"/>
      <c r="BX77" s="1043"/>
      <c r="BY77" s="1043"/>
      <c r="BZ77" s="1043"/>
      <c r="CA77" s="1043"/>
      <c r="CB77" s="1043"/>
      <c r="CC77" s="1043"/>
      <c r="CD77" s="1043"/>
      <c r="CE77" s="1043"/>
      <c r="CF77" s="1043"/>
      <c r="CG77" s="1043"/>
      <c r="CH77" s="1043"/>
      <c r="CI77" s="818"/>
      <c r="CJ77" s="818"/>
      <c r="CK77" s="818"/>
      <c r="CL77" s="818"/>
      <c r="CM77" s="818"/>
      <c r="CN77" s="1041"/>
    </row>
    <row r="78" spans="2:92" ht="10.5" customHeight="1" x14ac:dyDescent="0.15">
      <c r="B78" s="1116"/>
      <c r="C78" s="1117"/>
      <c r="D78" s="1043"/>
      <c r="E78" s="1043"/>
      <c r="F78" s="1043"/>
      <c r="G78" s="1043"/>
      <c r="H78" s="1043"/>
      <c r="I78" s="1043"/>
      <c r="J78" s="1114"/>
      <c r="K78" s="1114"/>
      <c r="L78" s="1114"/>
      <c r="M78" s="1114"/>
      <c r="N78" s="1114"/>
      <c r="O78" s="818"/>
      <c r="P78" s="818"/>
      <c r="Q78" s="818"/>
      <c r="R78" s="818"/>
      <c r="S78" s="818"/>
      <c r="T78" s="818"/>
      <c r="U78" s="818"/>
      <c r="V78" s="818"/>
      <c r="W78" s="818"/>
      <c r="X78" s="818"/>
      <c r="Y78" s="818"/>
      <c r="Z78" s="818"/>
      <c r="AA78" s="818"/>
      <c r="AB78" s="818"/>
      <c r="AC78" s="818"/>
      <c r="AD78" s="818"/>
      <c r="AE78" s="341">
        <f>SUM(O78:AD79)</f>
        <v>0</v>
      </c>
      <c r="AF78" s="341"/>
      <c r="AG78" s="341"/>
      <c r="AH78" s="341"/>
      <c r="AI78" s="341"/>
      <c r="AJ78" s="818"/>
      <c r="AK78" s="818"/>
      <c r="AL78" s="818"/>
      <c r="AM78" s="818"/>
      <c r="AN78" s="818"/>
      <c r="AO78" s="818"/>
      <c r="AP78" s="818"/>
      <c r="AQ78" s="818"/>
      <c r="AR78" s="818"/>
      <c r="AS78" s="818"/>
      <c r="AT78" s="818"/>
      <c r="AU78" s="818"/>
      <c r="AV78" s="818"/>
      <c r="AW78" s="818"/>
      <c r="AX78" s="818"/>
      <c r="AY78" s="818"/>
      <c r="AZ78" s="411">
        <f>SUM(AJ78:AY79)</f>
        <v>0</v>
      </c>
      <c r="BA78" s="411"/>
      <c r="BB78" s="411"/>
      <c r="BC78" s="411"/>
      <c r="BD78" s="656"/>
      <c r="BF78" s="1099"/>
      <c r="BG78" s="1100"/>
      <c r="BH78" s="732" t="s">
        <v>603</v>
      </c>
      <c r="BI78" s="749"/>
      <c r="BJ78" s="687" t="s">
        <v>505</v>
      </c>
      <c r="BK78" s="687"/>
      <c r="BL78" s="687"/>
      <c r="BM78" s="687"/>
      <c r="BN78" s="687"/>
      <c r="BO78" s="687"/>
      <c r="BP78" s="687"/>
      <c r="BQ78" s="1043"/>
      <c r="BR78" s="1043"/>
      <c r="BS78" s="1043"/>
      <c r="BT78" s="1043"/>
      <c r="BU78" s="1043"/>
      <c r="BV78" s="1043"/>
      <c r="BW78" s="1043"/>
      <c r="BX78" s="1043"/>
      <c r="BY78" s="1043"/>
      <c r="BZ78" s="1043"/>
      <c r="CA78" s="1043"/>
      <c r="CB78" s="1043"/>
      <c r="CC78" s="1043"/>
      <c r="CD78" s="1043"/>
      <c r="CE78" s="1043"/>
      <c r="CF78" s="1043"/>
      <c r="CG78" s="1043"/>
      <c r="CH78" s="1043"/>
      <c r="CI78" s="818"/>
      <c r="CJ78" s="818"/>
      <c r="CK78" s="818"/>
      <c r="CL78" s="818"/>
      <c r="CM78" s="818"/>
      <c r="CN78" s="1041"/>
    </row>
    <row r="79" spans="2:92" ht="10.5" customHeight="1" x14ac:dyDescent="0.15">
      <c r="B79" s="1118"/>
      <c r="C79" s="1119"/>
      <c r="D79" s="1043"/>
      <c r="E79" s="1043"/>
      <c r="F79" s="1043"/>
      <c r="G79" s="1043"/>
      <c r="H79" s="1043"/>
      <c r="I79" s="1043"/>
      <c r="J79" s="1114"/>
      <c r="K79" s="1114"/>
      <c r="L79" s="1114"/>
      <c r="M79" s="1114"/>
      <c r="N79" s="1114"/>
      <c r="O79" s="818"/>
      <c r="P79" s="818"/>
      <c r="Q79" s="818"/>
      <c r="R79" s="818"/>
      <c r="S79" s="818"/>
      <c r="T79" s="818"/>
      <c r="U79" s="818"/>
      <c r="V79" s="818"/>
      <c r="W79" s="818"/>
      <c r="X79" s="818"/>
      <c r="Y79" s="818"/>
      <c r="Z79" s="818"/>
      <c r="AA79" s="818"/>
      <c r="AB79" s="818"/>
      <c r="AC79" s="818"/>
      <c r="AD79" s="818"/>
      <c r="AE79" s="341"/>
      <c r="AF79" s="341"/>
      <c r="AG79" s="341"/>
      <c r="AH79" s="341"/>
      <c r="AI79" s="341"/>
      <c r="AJ79" s="818"/>
      <c r="AK79" s="818"/>
      <c r="AL79" s="818"/>
      <c r="AM79" s="818"/>
      <c r="AN79" s="818"/>
      <c r="AO79" s="818"/>
      <c r="AP79" s="818"/>
      <c r="AQ79" s="818"/>
      <c r="AR79" s="818"/>
      <c r="AS79" s="818"/>
      <c r="AT79" s="818"/>
      <c r="AU79" s="818"/>
      <c r="AV79" s="818"/>
      <c r="AW79" s="818"/>
      <c r="AX79" s="818"/>
      <c r="AY79" s="818"/>
      <c r="AZ79" s="411"/>
      <c r="BA79" s="411"/>
      <c r="BB79" s="411"/>
      <c r="BC79" s="411"/>
      <c r="BD79" s="656"/>
      <c r="BF79" s="1099"/>
      <c r="BG79" s="1100"/>
      <c r="BH79" s="749"/>
      <c r="BI79" s="749"/>
      <c r="BJ79" s="687"/>
      <c r="BK79" s="687"/>
      <c r="BL79" s="687"/>
      <c r="BM79" s="687"/>
      <c r="BN79" s="687"/>
      <c r="BO79" s="687"/>
      <c r="BP79" s="687"/>
      <c r="BQ79" s="1043"/>
      <c r="BR79" s="1043"/>
      <c r="BS79" s="1043"/>
      <c r="BT79" s="1043"/>
      <c r="BU79" s="1043"/>
      <c r="BV79" s="1043"/>
      <c r="BW79" s="1043"/>
      <c r="BX79" s="1043"/>
      <c r="BY79" s="1043"/>
      <c r="BZ79" s="1043"/>
      <c r="CA79" s="1043"/>
      <c r="CB79" s="1043"/>
      <c r="CC79" s="1043"/>
      <c r="CD79" s="1043"/>
      <c r="CE79" s="1043"/>
      <c r="CF79" s="1043"/>
      <c r="CG79" s="1043"/>
      <c r="CH79" s="1043"/>
      <c r="CI79" s="818"/>
      <c r="CJ79" s="818"/>
      <c r="CK79" s="818"/>
      <c r="CL79" s="818"/>
      <c r="CM79" s="818"/>
      <c r="CN79" s="1041"/>
    </row>
    <row r="80" spans="2:92" ht="10.5" customHeight="1" x14ac:dyDescent="0.15">
      <c r="B80" s="1081" t="s">
        <v>440</v>
      </c>
      <c r="C80" s="921"/>
      <c r="D80" s="921"/>
      <c r="E80" s="921"/>
      <c r="F80" s="921"/>
      <c r="G80" s="921"/>
      <c r="H80" s="921"/>
      <c r="I80" s="921"/>
      <c r="J80" s="1111"/>
      <c r="K80" s="1111"/>
      <c r="L80" s="1111"/>
      <c r="M80" s="1111"/>
      <c r="N80" s="1111"/>
      <c r="O80" s="1091"/>
      <c r="P80" s="1091"/>
      <c r="Q80" s="1091"/>
      <c r="R80" s="1091"/>
      <c r="S80" s="1091"/>
      <c r="T80" s="1091"/>
      <c r="U80" s="1091"/>
      <c r="V80" s="1091"/>
      <c r="W80" s="1091"/>
      <c r="X80" s="1091"/>
      <c r="Y80" s="1091"/>
      <c r="Z80" s="1091"/>
      <c r="AA80" s="1091"/>
      <c r="AB80" s="1091"/>
      <c r="AC80" s="1091"/>
      <c r="AD80" s="1091"/>
      <c r="AE80" s="343">
        <f>SUM(O80:AD81)</f>
        <v>0</v>
      </c>
      <c r="AF80" s="343"/>
      <c r="AG80" s="343"/>
      <c r="AH80" s="343"/>
      <c r="AI80" s="343"/>
      <c r="AJ80" s="1091"/>
      <c r="AK80" s="1091"/>
      <c r="AL80" s="1091"/>
      <c r="AM80" s="1091"/>
      <c r="AN80" s="1091"/>
      <c r="AO80" s="1091"/>
      <c r="AP80" s="1091"/>
      <c r="AQ80" s="1091"/>
      <c r="AR80" s="1091"/>
      <c r="AS80" s="1091"/>
      <c r="AT80" s="1091"/>
      <c r="AU80" s="1091"/>
      <c r="AV80" s="1091"/>
      <c r="AW80" s="1091"/>
      <c r="AX80" s="1091"/>
      <c r="AY80" s="1091"/>
      <c r="AZ80" s="434">
        <f>SUM(AJ80:AY81)</f>
        <v>0</v>
      </c>
      <c r="BA80" s="434"/>
      <c r="BB80" s="434"/>
      <c r="BC80" s="434"/>
      <c r="BD80" s="657"/>
      <c r="BF80" s="1099"/>
      <c r="BG80" s="1100"/>
      <c r="BH80" s="732" t="s">
        <v>604</v>
      </c>
      <c r="BI80" s="749"/>
      <c r="BJ80" s="687" t="s">
        <v>440</v>
      </c>
      <c r="BK80" s="687"/>
      <c r="BL80" s="687"/>
      <c r="BM80" s="687"/>
      <c r="BN80" s="687"/>
      <c r="BO80" s="687"/>
      <c r="BP80" s="687"/>
      <c r="BQ80" s="1043"/>
      <c r="BR80" s="1043"/>
      <c r="BS80" s="1043"/>
      <c r="BT80" s="1043"/>
      <c r="BU80" s="1043"/>
      <c r="BV80" s="1043"/>
      <c r="BW80" s="1043"/>
      <c r="BX80" s="1043"/>
      <c r="BY80" s="1043"/>
      <c r="BZ80" s="1043"/>
      <c r="CA80" s="1043"/>
      <c r="CB80" s="1043"/>
      <c r="CC80" s="1043"/>
      <c r="CD80" s="1043"/>
      <c r="CE80" s="1043"/>
      <c r="CF80" s="1043"/>
      <c r="CG80" s="1043"/>
      <c r="CH80" s="1043"/>
      <c r="CI80" s="818"/>
      <c r="CJ80" s="818"/>
      <c r="CK80" s="818"/>
      <c r="CL80" s="818"/>
      <c r="CM80" s="818"/>
      <c r="CN80" s="1041"/>
    </row>
    <row r="81" spans="2:92" ht="10.5" customHeight="1" x14ac:dyDescent="0.15">
      <c r="B81" s="780"/>
      <c r="C81" s="688"/>
      <c r="D81" s="688"/>
      <c r="E81" s="688"/>
      <c r="F81" s="688"/>
      <c r="G81" s="688"/>
      <c r="H81" s="688"/>
      <c r="I81" s="688"/>
      <c r="J81" s="1112"/>
      <c r="K81" s="1112"/>
      <c r="L81" s="1112"/>
      <c r="M81" s="1112"/>
      <c r="N81" s="1112"/>
      <c r="O81" s="1092"/>
      <c r="P81" s="1092"/>
      <c r="Q81" s="1092"/>
      <c r="R81" s="1092"/>
      <c r="S81" s="1092"/>
      <c r="T81" s="1092"/>
      <c r="U81" s="1092"/>
      <c r="V81" s="1092"/>
      <c r="W81" s="1092"/>
      <c r="X81" s="1092"/>
      <c r="Y81" s="1092"/>
      <c r="Z81" s="1092"/>
      <c r="AA81" s="1092"/>
      <c r="AB81" s="1092"/>
      <c r="AC81" s="1092"/>
      <c r="AD81" s="1092"/>
      <c r="AE81" s="1113"/>
      <c r="AF81" s="1113"/>
      <c r="AG81" s="1113"/>
      <c r="AH81" s="1113"/>
      <c r="AI81" s="1113"/>
      <c r="AJ81" s="1092"/>
      <c r="AK81" s="1092"/>
      <c r="AL81" s="1092"/>
      <c r="AM81" s="1092"/>
      <c r="AN81" s="1092"/>
      <c r="AO81" s="1092"/>
      <c r="AP81" s="1092"/>
      <c r="AQ81" s="1092"/>
      <c r="AR81" s="1092"/>
      <c r="AS81" s="1092"/>
      <c r="AT81" s="1092"/>
      <c r="AU81" s="1092"/>
      <c r="AV81" s="1092"/>
      <c r="AW81" s="1092"/>
      <c r="AX81" s="1092"/>
      <c r="AY81" s="1092"/>
      <c r="AZ81" s="723"/>
      <c r="BA81" s="723"/>
      <c r="BB81" s="723"/>
      <c r="BC81" s="723"/>
      <c r="BD81" s="724"/>
      <c r="BF81" s="1099"/>
      <c r="BG81" s="1100"/>
      <c r="BH81" s="749"/>
      <c r="BI81" s="749"/>
      <c r="BJ81" s="687"/>
      <c r="BK81" s="687"/>
      <c r="BL81" s="687"/>
      <c r="BM81" s="687"/>
      <c r="BN81" s="687"/>
      <c r="BO81" s="687"/>
      <c r="BP81" s="687"/>
      <c r="BQ81" s="1043"/>
      <c r="BR81" s="1043"/>
      <c r="BS81" s="1043"/>
      <c r="BT81" s="1043"/>
      <c r="BU81" s="1043"/>
      <c r="BV81" s="1043"/>
      <c r="BW81" s="1043"/>
      <c r="BX81" s="1043"/>
      <c r="BY81" s="1043"/>
      <c r="BZ81" s="1043"/>
      <c r="CA81" s="1043"/>
      <c r="CB81" s="1043"/>
      <c r="CC81" s="1043"/>
      <c r="CD81" s="1043"/>
      <c r="CE81" s="1043"/>
      <c r="CF81" s="1043"/>
      <c r="CG81" s="1043"/>
      <c r="CH81" s="1043"/>
      <c r="CI81" s="818"/>
      <c r="CJ81" s="818"/>
      <c r="CK81" s="818"/>
      <c r="CL81" s="818"/>
      <c r="CM81" s="818"/>
      <c r="CN81" s="1041"/>
    </row>
    <row r="82" spans="2:92" ht="10.5" customHeight="1" x14ac:dyDescent="0.15">
      <c r="B82" s="1110" t="s">
        <v>7</v>
      </c>
      <c r="C82" s="599"/>
      <c r="D82" s="599"/>
      <c r="E82" s="599"/>
      <c r="F82" s="599"/>
      <c r="G82" s="599"/>
      <c r="H82" s="599"/>
      <c r="I82" s="599"/>
      <c r="J82" s="599"/>
      <c r="K82" s="599"/>
      <c r="L82" s="599"/>
      <c r="M82" s="599"/>
      <c r="N82" s="599"/>
      <c r="O82" s="723">
        <f>SUM(O46:R81)</f>
        <v>0</v>
      </c>
      <c r="P82" s="723"/>
      <c r="Q82" s="723"/>
      <c r="R82" s="723"/>
      <c r="S82" s="1054">
        <f>SUM(S46:V81)</f>
        <v>0</v>
      </c>
      <c r="T82" s="1054"/>
      <c r="U82" s="1054"/>
      <c r="V82" s="1054"/>
      <c r="W82" s="1054">
        <f>SUM(W46:Z81)</f>
        <v>0</v>
      </c>
      <c r="X82" s="1054"/>
      <c r="Y82" s="1054"/>
      <c r="Z82" s="1054"/>
      <c r="AA82" s="1054">
        <f>SUM(AA46:AD81)</f>
        <v>0</v>
      </c>
      <c r="AB82" s="1054"/>
      <c r="AC82" s="1054"/>
      <c r="AD82" s="1054"/>
      <c r="AE82" s="1093" t="s">
        <v>384</v>
      </c>
      <c r="AF82" s="1094"/>
      <c r="AG82" s="722">
        <f>SUM(AE46:AI81)</f>
        <v>0</v>
      </c>
      <c r="AH82" s="723"/>
      <c r="AI82" s="723"/>
      <c r="AJ82" s="1054">
        <f>SUM(AJ46:AM81)</f>
        <v>0</v>
      </c>
      <c r="AK82" s="1054"/>
      <c r="AL82" s="1054"/>
      <c r="AM82" s="1054"/>
      <c r="AN82" s="1054">
        <f>SUM(AN46:AQ81)</f>
        <v>0</v>
      </c>
      <c r="AO82" s="1054"/>
      <c r="AP82" s="1054"/>
      <c r="AQ82" s="1054"/>
      <c r="AR82" s="1054">
        <f>SUM(AR46:AU81)</f>
        <v>0</v>
      </c>
      <c r="AS82" s="1054"/>
      <c r="AT82" s="1054"/>
      <c r="AU82" s="1054"/>
      <c r="AV82" s="1054">
        <f>SUM(AV46:AY81)</f>
        <v>0</v>
      </c>
      <c r="AW82" s="1054"/>
      <c r="AX82" s="1054"/>
      <c r="AY82" s="1054"/>
      <c r="AZ82" s="1093" t="s">
        <v>385</v>
      </c>
      <c r="BA82" s="1094"/>
      <c r="BB82" s="722">
        <f>SUM(AZ46:BD81)</f>
        <v>0</v>
      </c>
      <c r="BC82" s="723"/>
      <c r="BD82" s="724"/>
      <c r="BF82" s="1099"/>
      <c r="BG82" s="1100"/>
      <c r="BH82" s="749"/>
      <c r="BI82" s="749"/>
      <c r="BJ82" s="687" t="s">
        <v>457</v>
      </c>
      <c r="BK82" s="687"/>
      <c r="BL82" s="687"/>
      <c r="BM82" s="687"/>
      <c r="BN82" s="687"/>
      <c r="BO82" s="687"/>
      <c r="BP82" s="687"/>
      <c r="BQ82" s="749"/>
      <c r="BR82" s="749"/>
      <c r="BS82" s="749"/>
      <c r="BT82" s="749"/>
      <c r="BU82" s="749"/>
      <c r="BV82" s="749"/>
      <c r="BW82" s="749"/>
      <c r="BX82" s="749"/>
      <c r="BY82" s="749"/>
      <c r="BZ82" s="749"/>
      <c r="CA82" s="749"/>
      <c r="CB82" s="749"/>
      <c r="CC82" s="749"/>
      <c r="CD82" s="749"/>
      <c r="CE82" s="749"/>
      <c r="CF82" s="749"/>
      <c r="CG82" s="749"/>
      <c r="CH82" s="749"/>
      <c r="CI82" s="1063" t="s">
        <v>386</v>
      </c>
      <c r="CJ82" s="1064"/>
      <c r="CK82" s="410">
        <f>SUM(CI61:CN81)</f>
        <v>0</v>
      </c>
      <c r="CL82" s="411"/>
      <c r="CM82" s="411"/>
      <c r="CN82" s="656"/>
    </row>
    <row r="83" spans="2:92" ht="10.5" customHeight="1" x14ac:dyDescent="0.15">
      <c r="B83" s="1110"/>
      <c r="C83" s="599"/>
      <c r="D83" s="599"/>
      <c r="E83" s="599"/>
      <c r="F83" s="599"/>
      <c r="G83" s="599"/>
      <c r="H83" s="599"/>
      <c r="I83" s="599"/>
      <c r="J83" s="599"/>
      <c r="K83" s="599"/>
      <c r="L83" s="599"/>
      <c r="M83" s="599"/>
      <c r="N83" s="599"/>
      <c r="O83" s="726"/>
      <c r="P83" s="726"/>
      <c r="Q83" s="726"/>
      <c r="R83" s="726"/>
      <c r="S83" s="1054"/>
      <c r="T83" s="1054"/>
      <c r="U83" s="1054"/>
      <c r="V83" s="1054"/>
      <c r="W83" s="1054"/>
      <c r="X83" s="1054"/>
      <c r="Y83" s="1054"/>
      <c r="Z83" s="1054"/>
      <c r="AA83" s="1054"/>
      <c r="AB83" s="1054"/>
      <c r="AC83" s="1054"/>
      <c r="AD83" s="1054"/>
      <c r="AE83" s="1095"/>
      <c r="AF83" s="1096"/>
      <c r="AG83" s="725"/>
      <c r="AH83" s="726"/>
      <c r="AI83" s="726"/>
      <c r="AJ83" s="1054"/>
      <c r="AK83" s="1054"/>
      <c r="AL83" s="1054"/>
      <c r="AM83" s="1054"/>
      <c r="AN83" s="1054"/>
      <c r="AO83" s="1054"/>
      <c r="AP83" s="1054"/>
      <c r="AQ83" s="1054"/>
      <c r="AR83" s="1054"/>
      <c r="AS83" s="1054"/>
      <c r="AT83" s="1054"/>
      <c r="AU83" s="1054"/>
      <c r="AV83" s="1054"/>
      <c r="AW83" s="1054"/>
      <c r="AX83" s="1054"/>
      <c r="AY83" s="1054"/>
      <c r="AZ83" s="1095"/>
      <c r="BA83" s="1096"/>
      <c r="BB83" s="725"/>
      <c r="BC83" s="726"/>
      <c r="BD83" s="727"/>
      <c r="BF83" s="1101"/>
      <c r="BG83" s="1102"/>
      <c r="BH83" s="921"/>
      <c r="BI83" s="921"/>
      <c r="BJ83" s="805"/>
      <c r="BK83" s="805"/>
      <c r="BL83" s="805"/>
      <c r="BM83" s="805"/>
      <c r="BN83" s="805"/>
      <c r="BO83" s="805"/>
      <c r="BP83" s="805"/>
      <c r="BQ83" s="921"/>
      <c r="BR83" s="921"/>
      <c r="BS83" s="921"/>
      <c r="BT83" s="921"/>
      <c r="BU83" s="921"/>
      <c r="BV83" s="921"/>
      <c r="BW83" s="921"/>
      <c r="BX83" s="921"/>
      <c r="BY83" s="921"/>
      <c r="BZ83" s="921"/>
      <c r="CA83" s="921"/>
      <c r="CB83" s="921"/>
      <c r="CC83" s="921"/>
      <c r="CD83" s="921"/>
      <c r="CE83" s="921"/>
      <c r="CF83" s="921"/>
      <c r="CG83" s="921"/>
      <c r="CH83" s="921"/>
      <c r="CI83" s="1065"/>
      <c r="CJ83" s="1066"/>
      <c r="CK83" s="433"/>
      <c r="CL83" s="434"/>
      <c r="CM83" s="434"/>
      <c r="CN83" s="657"/>
    </row>
    <row r="86" spans="2:92" ht="12.75" customHeight="1" x14ac:dyDescent="0.15">
      <c r="B86" s="1174"/>
      <c r="C86" s="1175"/>
      <c r="D86" s="1175"/>
      <c r="E86" s="1175"/>
      <c r="F86" s="1175"/>
      <c r="G86" s="1175"/>
      <c r="H86" s="1175"/>
      <c r="I86" s="1175"/>
      <c r="J86" s="1175"/>
      <c r="K86" s="1175"/>
      <c r="L86" s="1175"/>
      <c r="M86" s="1175"/>
      <c r="N86" s="1175"/>
      <c r="O86" s="1170"/>
      <c r="P86" s="1170"/>
      <c r="Q86" s="1170"/>
      <c r="R86" s="1171"/>
      <c r="S86" s="1177"/>
      <c r="T86" s="1178"/>
      <c r="U86" s="1178"/>
      <c r="V86" s="1178"/>
      <c r="W86" s="1178"/>
      <c r="X86" s="1178"/>
      <c r="Y86" s="1178"/>
      <c r="Z86" s="1178"/>
      <c r="AA86" s="1178"/>
    </row>
    <row r="87" spans="2:92" ht="12.75" customHeight="1" x14ac:dyDescent="0.15">
      <c r="B87" s="1176"/>
      <c r="C87" s="1164"/>
      <c r="D87" s="1164"/>
      <c r="E87" s="1164"/>
      <c r="F87" s="1164"/>
      <c r="G87" s="1164"/>
      <c r="H87" s="1164"/>
      <c r="I87" s="1164"/>
      <c r="J87" s="1164"/>
      <c r="K87" s="1164"/>
      <c r="L87" s="1164"/>
      <c r="M87" s="1164"/>
      <c r="N87" s="1164"/>
      <c r="O87" s="1172"/>
      <c r="P87" s="1172"/>
      <c r="Q87" s="1172"/>
      <c r="R87" s="1173"/>
      <c r="S87" s="1177"/>
      <c r="T87" s="1178"/>
      <c r="U87" s="1178"/>
      <c r="V87" s="1178"/>
      <c r="W87" s="1178"/>
      <c r="X87" s="1178"/>
      <c r="Y87" s="1178"/>
      <c r="Z87" s="1178"/>
      <c r="AA87" s="1178"/>
    </row>
  </sheetData>
  <mergeCells count="629">
    <mergeCell ref="O86:R87"/>
    <mergeCell ref="B86:N87"/>
    <mergeCell ref="S86:AA87"/>
    <mergeCell ref="M33:Q34"/>
    <mergeCell ref="D74:I75"/>
    <mergeCell ref="J74:N75"/>
    <mergeCell ref="D70:I71"/>
    <mergeCell ref="J70:N71"/>
    <mergeCell ref="D72:I73"/>
    <mergeCell ref="J72:N73"/>
    <mergeCell ref="O48:R49"/>
    <mergeCell ref="O44:R45"/>
    <mergeCell ref="B40:AX41"/>
    <mergeCell ref="S48:V49"/>
    <mergeCell ref="B42:I45"/>
    <mergeCell ref="B46:C49"/>
    <mergeCell ref="D46:I47"/>
    <mergeCell ref="D48:I49"/>
    <mergeCell ref="J42:N43"/>
    <mergeCell ref="J44:N45"/>
    <mergeCell ref="D76:I77"/>
    <mergeCell ref="J76:N77"/>
    <mergeCell ref="D78:I79"/>
    <mergeCell ref="J78:N79"/>
    <mergeCell ref="AY40:BD41"/>
    <mergeCell ref="D35:L36"/>
    <mergeCell ref="D33:E34"/>
    <mergeCell ref="R33:W34"/>
    <mergeCell ref="AJ33:AM34"/>
    <mergeCell ref="AZ33:BC34"/>
    <mergeCell ref="AF35:AI36"/>
    <mergeCell ref="AB33:AE34"/>
    <mergeCell ref="AV46:AY47"/>
    <mergeCell ref="AR46:AU47"/>
    <mergeCell ref="AN46:AQ47"/>
    <mergeCell ref="AA46:AD47"/>
    <mergeCell ref="AJ46:AM47"/>
    <mergeCell ref="T35:W36"/>
    <mergeCell ref="R35:S36"/>
    <mergeCell ref="AB35:AE36"/>
    <mergeCell ref="X33:AA34"/>
    <mergeCell ref="AR35:AU36"/>
    <mergeCell ref="AR33:AU34"/>
    <mergeCell ref="AV35:AY36"/>
    <mergeCell ref="AV33:AY34"/>
    <mergeCell ref="AF33:AI34"/>
    <mergeCell ref="AN35:AQ36"/>
    <mergeCell ref="AN33:AQ34"/>
    <mergeCell ref="M31:Q32"/>
    <mergeCell ref="M29:Q30"/>
    <mergeCell ref="AZ7:BC8"/>
    <mergeCell ref="BP13:BS14"/>
    <mergeCell ref="AJ11:AM12"/>
    <mergeCell ref="BL17:BO18"/>
    <mergeCell ref="BP17:BS18"/>
    <mergeCell ref="BL15:BO16"/>
    <mergeCell ref="AZ15:BC16"/>
    <mergeCell ref="AR13:AU14"/>
    <mergeCell ref="AV13:AY14"/>
    <mergeCell ref="AN15:AQ16"/>
    <mergeCell ref="AV11:AY12"/>
    <mergeCell ref="AV9:AY10"/>
    <mergeCell ref="X9:AA10"/>
    <mergeCell ref="R9:W10"/>
    <mergeCell ref="AN9:AQ10"/>
    <mergeCell ref="AR9:AU10"/>
    <mergeCell ref="AN11:AQ12"/>
    <mergeCell ref="X29:AA30"/>
    <mergeCell ref="AR27:AU28"/>
    <mergeCell ref="AJ27:AM28"/>
    <mergeCell ref="R29:W30"/>
    <mergeCell ref="AF25:AI26"/>
    <mergeCell ref="BU1:BX2"/>
    <mergeCell ref="BY1:CM2"/>
    <mergeCell ref="BU3:BX4"/>
    <mergeCell ref="BY3:CM4"/>
    <mergeCell ref="U3:AR4"/>
    <mergeCell ref="AB7:AE8"/>
    <mergeCell ref="AF7:AI8"/>
    <mergeCell ref="X7:AA8"/>
    <mergeCell ref="AB9:AE10"/>
    <mergeCell ref="R7:W8"/>
    <mergeCell ref="BL7:BO8"/>
    <mergeCell ref="AJ7:AM8"/>
    <mergeCell ref="AN7:AQ8"/>
    <mergeCell ref="AR7:AU8"/>
    <mergeCell ref="AV7:AY8"/>
    <mergeCell ref="BP7:BS8"/>
    <mergeCell ref="BH7:BK8"/>
    <mergeCell ref="BD7:BG8"/>
    <mergeCell ref="AZ9:BC10"/>
    <mergeCell ref="AJ9:AM10"/>
    <mergeCell ref="BL9:BO10"/>
    <mergeCell ref="BD9:BG10"/>
    <mergeCell ref="BU5:CN8"/>
    <mergeCell ref="BP9:BS10"/>
    <mergeCell ref="AF9:AI10"/>
    <mergeCell ref="AF23:AI24"/>
    <mergeCell ref="AF21:AI22"/>
    <mergeCell ref="BU12:CA13"/>
    <mergeCell ref="BD17:BG18"/>
    <mergeCell ref="BU14:CA16"/>
    <mergeCell ref="BU17:CA19"/>
    <mergeCell ref="BP15:BS16"/>
    <mergeCell ref="BL11:BO12"/>
    <mergeCell ref="BH9:BK10"/>
    <mergeCell ref="BD11:BG12"/>
    <mergeCell ref="BH11:BK12"/>
    <mergeCell ref="BL13:BO14"/>
    <mergeCell ref="BD13:BG14"/>
    <mergeCell ref="BH15:BK16"/>
    <mergeCell ref="BH13:BK14"/>
    <mergeCell ref="BH19:BK20"/>
    <mergeCell ref="BD15:BG16"/>
    <mergeCell ref="BL19:BO20"/>
    <mergeCell ref="AR11:AU12"/>
    <mergeCell ref="AN13:AQ14"/>
    <mergeCell ref="AZ11:BC12"/>
    <mergeCell ref="BH17:BK18"/>
    <mergeCell ref="BD23:BG24"/>
    <mergeCell ref="R31:W32"/>
    <mergeCell ref="X27:AA28"/>
    <mergeCell ref="X31:AA32"/>
    <mergeCell ref="R27:W28"/>
    <mergeCell ref="AB29:AE30"/>
    <mergeCell ref="R19:W20"/>
    <mergeCell ref="R21:W22"/>
    <mergeCell ref="R17:W18"/>
    <mergeCell ref="AZ23:BC24"/>
    <mergeCell ref="AV19:AY20"/>
    <mergeCell ref="X17:AA18"/>
    <mergeCell ref="AF29:AI30"/>
    <mergeCell ref="AB31:AE32"/>
    <mergeCell ref="AF31:AI32"/>
    <mergeCell ref="AJ29:AM30"/>
    <mergeCell ref="AJ31:AM32"/>
    <mergeCell ref="I11:L12"/>
    <mergeCell ref="AR25:AU26"/>
    <mergeCell ref="AZ25:BC26"/>
    <mergeCell ref="AV17:AY18"/>
    <mergeCell ref="AR21:AU22"/>
    <mergeCell ref="AR17:AU18"/>
    <mergeCell ref="AZ21:BC22"/>
    <mergeCell ref="AV21:AY22"/>
    <mergeCell ref="AR23:AU24"/>
    <mergeCell ref="AZ17:BC18"/>
    <mergeCell ref="AZ19:BC20"/>
    <mergeCell ref="AR15:AU16"/>
    <mergeCell ref="AV15:AY16"/>
    <mergeCell ref="AZ13:BC14"/>
    <mergeCell ref="H17:H22"/>
    <mergeCell ref="R13:W14"/>
    <mergeCell ref="F9:G28"/>
    <mergeCell ref="I27:L28"/>
    <mergeCell ref="AB27:AE28"/>
    <mergeCell ref="AB25:AE26"/>
    <mergeCell ref="X25:AA26"/>
    <mergeCell ref="R11:W12"/>
    <mergeCell ref="M13:Q14"/>
    <mergeCell ref="M21:Q22"/>
    <mergeCell ref="R23:W24"/>
    <mergeCell ref="I25:L26"/>
    <mergeCell ref="R25:W26"/>
    <mergeCell ref="AB23:AE24"/>
    <mergeCell ref="X21:AA22"/>
    <mergeCell ref="AB21:AE22"/>
    <mergeCell ref="X23:AA24"/>
    <mergeCell ref="AB15:AE16"/>
    <mergeCell ref="X13:AA14"/>
    <mergeCell ref="X15:AA16"/>
    <mergeCell ref="M9:Q10"/>
    <mergeCell ref="I21:L22"/>
    <mergeCell ref="I9:L10"/>
    <mergeCell ref="R15:W16"/>
    <mergeCell ref="D9:E28"/>
    <mergeCell ref="M17:Q18"/>
    <mergeCell ref="AF15:AI16"/>
    <mergeCell ref="AJ15:AM16"/>
    <mergeCell ref="AR19:AU20"/>
    <mergeCell ref="AN17:AQ18"/>
    <mergeCell ref="AF17:AI18"/>
    <mergeCell ref="AB19:AE20"/>
    <mergeCell ref="AB17:AE18"/>
    <mergeCell ref="AF19:AI20"/>
    <mergeCell ref="AF11:AI12"/>
    <mergeCell ref="AB13:AE14"/>
    <mergeCell ref="AF13:AI14"/>
    <mergeCell ref="AN19:AQ20"/>
    <mergeCell ref="AJ19:AM20"/>
    <mergeCell ref="AJ13:AM14"/>
    <mergeCell ref="AJ17:AM18"/>
    <mergeCell ref="H23:H28"/>
    <mergeCell ref="X11:AA12"/>
    <mergeCell ref="AB11:AE12"/>
    <mergeCell ref="AJ25:AM26"/>
    <mergeCell ref="AN21:AQ22"/>
    <mergeCell ref="AJ21:AM22"/>
    <mergeCell ref="AJ23:AM24"/>
    <mergeCell ref="BP31:BS32"/>
    <mergeCell ref="BH31:BK32"/>
    <mergeCell ref="BL31:BO32"/>
    <mergeCell ref="AR31:AU32"/>
    <mergeCell ref="BD31:BG32"/>
    <mergeCell ref="AV31:AY32"/>
    <mergeCell ref="AV27:AY28"/>
    <mergeCell ref="BP23:BS24"/>
    <mergeCell ref="AN27:AQ28"/>
    <mergeCell ref="BH25:BK26"/>
    <mergeCell ref="BH23:BK24"/>
    <mergeCell ref="BL23:BO24"/>
    <mergeCell ref="BD27:BG28"/>
    <mergeCell ref="AV29:AY30"/>
    <mergeCell ref="AR29:AU30"/>
    <mergeCell ref="BD25:BG26"/>
    <mergeCell ref="AV25:AY26"/>
    <mergeCell ref="AN23:AQ24"/>
    <mergeCell ref="AN25:AQ26"/>
    <mergeCell ref="AN29:AQ30"/>
    <mergeCell ref="AN31:AQ32"/>
    <mergeCell ref="BU29:CA31"/>
    <mergeCell ref="CK32:CN34"/>
    <mergeCell ref="BU26:CA28"/>
    <mergeCell ref="CI32:CJ34"/>
    <mergeCell ref="CI29:CN31"/>
    <mergeCell ref="AZ27:BC28"/>
    <mergeCell ref="BP35:BS36"/>
    <mergeCell ref="CB32:CH34"/>
    <mergeCell ref="BU32:CA34"/>
    <mergeCell ref="BL27:BO28"/>
    <mergeCell ref="BH33:BK34"/>
    <mergeCell ref="BD35:BG36"/>
    <mergeCell ref="AZ35:BC36"/>
    <mergeCell ref="BD33:BG34"/>
    <mergeCell ref="BH35:BK36"/>
    <mergeCell ref="BL29:BO30"/>
    <mergeCell ref="BP29:BS30"/>
    <mergeCell ref="CB29:CH31"/>
    <mergeCell ref="AZ29:BC30"/>
    <mergeCell ref="AZ31:BC32"/>
    <mergeCell ref="BH29:BK30"/>
    <mergeCell ref="BD29:BG30"/>
    <mergeCell ref="BH27:BK28"/>
    <mergeCell ref="BL25:BO26"/>
    <mergeCell ref="BD19:BG20"/>
    <mergeCell ref="BH21:BK22"/>
    <mergeCell ref="BD21:BG22"/>
    <mergeCell ref="AV23:AY24"/>
    <mergeCell ref="AF27:AI28"/>
    <mergeCell ref="B1:P4"/>
    <mergeCell ref="M35:Q36"/>
    <mergeCell ref="M27:Q28"/>
    <mergeCell ref="M25:Q26"/>
    <mergeCell ref="M23:Q24"/>
    <mergeCell ref="I23:L24"/>
    <mergeCell ref="I19:L20"/>
    <mergeCell ref="I17:L18"/>
    <mergeCell ref="H7:L8"/>
    <mergeCell ref="B11:C36"/>
    <mergeCell ref="B5:P6"/>
    <mergeCell ref="F29:L30"/>
    <mergeCell ref="F31:L32"/>
    <mergeCell ref="F33:L34"/>
    <mergeCell ref="I15:L16"/>
    <mergeCell ref="D31:E32"/>
    <mergeCell ref="M19:Q20"/>
    <mergeCell ref="H9:H16"/>
    <mergeCell ref="M15:Q16"/>
    <mergeCell ref="M7:Q8"/>
    <mergeCell ref="I13:L14"/>
    <mergeCell ref="B7:G8"/>
    <mergeCell ref="B9:C10"/>
    <mergeCell ref="M11:Q12"/>
    <mergeCell ref="J46:N47"/>
    <mergeCell ref="J48:N49"/>
    <mergeCell ref="AZ46:BD47"/>
    <mergeCell ref="O42:AI43"/>
    <mergeCell ref="O46:R47"/>
    <mergeCell ref="S46:V47"/>
    <mergeCell ref="W46:Z47"/>
    <mergeCell ref="AJ44:AM45"/>
    <mergeCell ref="W44:Z45"/>
    <mergeCell ref="AA44:AD45"/>
    <mergeCell ref="AE46:AI47"/>
    <mergeCell ref="S44:V45"/>
    <mergeCell ref="AE44:AI45"/>
    <mergeCell ref="AJ42:BD43"/>
    <mergeCell ref="AN44:AQ45"/>
    <mergeCell ref="AR44:AU45"/>
    <mergeCell ref="AV44:AY45"/>
    <mergeCell ref="AZ44:BD45"/>
    <mergeCell ref="AN48:AQ49"/>
    <mergeCell ref="AR48:AU49"/>
    <mergeCell ref="AV48:AY49"/>
    <mergeCell ref="W48:Z49"/>
    <mergeCell ref="AA48:AD49"/>
    <mergeCell ref="AE48:AI49"/>
    <mergeCell ref="AJ48:AM49"/>
    <mergeCell ref="AR50:AU51"/>
    <mergeCell ref="AJ50:AM51"/>
    <mergeCell ref="AN50:AQ51"/>
    <mergeCell ref="D54:I55"/>
    <mergeCell ref="J54:N55"/>
    <mergeCell ref="O54:R55"/>
    <mergeCell ref="S54:V55"/>
    <mergeCell ref="AJ52:AM53"/>
    <mergeCell ref="O52:R53"/>
    <mergeCell ref="S52:V53"/>
    <mergeCell ref="AA50:AD51"/>
    <mergeCell ref="AE50:AI51"/>
    <mergeCell ref="S50:V51"/>
    <mergeCell ref="D50:I51"/>
    <mergeCell ref="J50:N51"/>
    <mergeCell ref="O50:R51"/>
    <mergeCell ref="D52:I53"/>
    <mergeCell ref="J52:N53"/>
    <mergeCell ref="W50:Z51"/>
    <mergeCell ref="AR56:AU57"/>
    <mergeCell ref="AA56:AD57"/>
    <mergeCell ref="AN56:AQ57"/>
    <mergeCell ref="AZ56:BD57"/>
    <mergeCell ref="AA54:AD55"/>
    <mergeCell ref="AE54:AI55"/>
    <mergeCell ref="AJ54:AM55"/>
    <mergeCell ref="W52:Z53"/>
    <mergeCell ref="AA52:AD53"/>
    <mergeCell ref="AV56:AY57"/>
    <mergeCell ref="AZ54:BD55"/>
    <mergeCell ref="AV54:AY55"/>
    <mergeCell ref="AN54:AQ55"/>
    <mergeCell ref="AR54:AU55"/>
    <mergeCell ref="AV52:AY53"/>
    <mergeCell ref="AN52:AQ53"/>
    <mergeCell ref="AN58:AQ59"/>
    <mergeCell ref="AR58:AU59"/>
    <mergeCell ref="AV58:AY59"/>
    <mergeCell ref="AN60:AQ61"/>
    <mergeCell ref="AJ60:AM61"/>
    <mergeCell ref="AR60:AU61"/>
    <mergeCell ref="S64:V65"/>
    <mergeCell ref="W64:Z65"/>
    <mergeCell ref="AA64:AD65"/>
    <mergeCell ref="AE64:AI65"/>
    <mergeCell ref="AN64:AQ65"/>
    <mergeCell ref="AR64:AU65"/>
    <mergeCell ref="AR62:AU63"/>
    <mergeCell ref="W58:Z59"/>
    <mergeCell ref="S60:V61"/>
    <mergeCell ref="AR72:AU73"/>
    <mergeCell ref="AR70:AU71"/>
    <mergeCell ref="AN62:AQ63"/>
    <mergeCell ref="AV66:AY67"/>
    <mergeCell ref="AR68:AU69"/>
    <mergeCell ref="AE66:AI67"/>
    <mergeCell ref="AJ66:AM67"/>
    <mergeCell ref="AN66:AQ67"/>
    <mergeCell ref="AN68:AQ69"/>
    <mergeCell ref="AR66:AU67"/>
    <mergeCell ref="AV68:AY69"/>
    <mergeCell ref="AN72:AQ73"/>
    <mergeCell ref="AN70:AQ71"/>
    <mergeCell ref="B50:C59"/>
    <mergeCell ref="B60:C79"/>
    <mergeCell ref="O78:R79"/>
    <mergeCell ref="S78:V79"/>
    <mergeCell ref="O76:R77"/>
    <mergeCell ref="O70:R71"/>
    <mergeCell ref="D66:I67"/>
    <mergeCell ref="J66:N67"/>
    <mergeCell ref="D62:I63"/>
    <mergeCell ref="D68:I69"/>
    <mergeCell ref="O68:R69"/>
    <mergeCell ref="D64:I65"/>
    <mergeCell ref="J64:N65"/>
    <mergeCell ref="O64:R65"/>
    <mergeCell ref="O66:R67"/>
    <mergeCell ref="D58:I59"/>
    <mergeCell ref="J58:N59"/>
    <mergeCell ref="D60:I61"/>
    <mergeCell ref="J60:N61"/>
    <mergeCell ref="O60:R61"/>
    <mergeCell ref="D56:I57"/>
    <mergeCell ref="J56:N57"/>
    <mergeCell ref="O56:R57"/>
    <mergeCell ref="S56:V57"/>
    <mergeCell ref="J62:N63"/>
    <mergeCell ref="O62:R63"/>
    <mergeCell ref="S62:V63"/>
    <mergeCell ref="W62:Z63"/>
    <mergeCell ref="AA62:AD63"/>
    <mergeCell ref="J68:N69"/>
    <mergeCell ref="W76:Z77"/>
    <mergeCell ref="S76:V77"/>
    <mergeCell ref="O74:R75"/>
    <mergeCell ref="S74:V75"/>
    <mergeCell ref="AA72:AD73"/>
    <mergeCell ref="W72:Z73"/>
    <mergeCell ref="W68:Z69"/>
    <mergeCell ref="O72:R73"/>
    <mergeCell ref="S72:V73"/>
    <mergeCell ref="S70:V71"/>
    <mergeCell ref="S68:V69"/>
    <mergeCell ref="AA66:AD67"/>
    <mergeCell ref="O58:R59"/>
    <mergeCell ref="S58:V59"/>
    <mergeCell ref="AA58:AD59"/>
    <mergeCell ref="AJ72:AM73"/>
    <mergeCell ref="S66:V67"/>
    <mergeCell ref="W66:Z67"/>
    <mergeCell ref="AA68:AD69"/>
    <mergeCell ref="AA60:AD61"/>
    <mergeCell ref="AE58:AI59"/>
    <mergeCell ref="AJ62:AM63"/>
    <mergeCell ref="AJ64:AM65"/>
    <mergeCell ref="AE62:AI63"/>
    <mergeCell ref="AJ70:AM71"/>
    <mergeCell ref="AJ68:AM69"/>
    <mergeCell ref="W70:Z71"/>
    <mergeCell ref="AA70:AD71"/>
    <mergeCell ref="AE72:AI73"/>
    <mergeCell ref="AE70:AI71"/>
    <mergeCell ref="AE68:AI69"/>
    <mergeCell ref="AJ58:AM59"/>
    <mergeCell ref="AR74:AU75"/>
    <mergeCell ref="B80:I81"/>
    <mergeCell ref="B82:N83"/>
    <mergeCell ref="J80:N81"/>
    <mergeCell ref="AE82:AF83"/>
    <mergeCell ref="AE80:AI81"/>
    <mergeCell ref="O82:R83"/>
    <mergeCell ref="S82:V83"/>
    <mergeCell ref="W82:Z83"/>
    <mergeCell ref="AA82:AD83"/>
    <mergeCell ref="AG82:AI83"/>
    <mergeCell ref="O80:R81"/>
    <mergeCell ref="S80:V81"/>
    <mergeCell ref="W80:Z81"/>
    <mergeCell ref="AJ82:AM83"/>
    <mergeCell ref="AJ80:AM81"/>
    <mergeCell ref="AE78:AI79"/>
    <mergeCell ref="AJ78:AM79"/>
    <mergeCell ref="AE74:AI75"/>
    <mergeCell ref="AJ74:AM75"/>
    <mergeCell ref="W74:Z75"/>
    <mergeCell ref="AA74:AD75"/>
    <mergeCell ref="AN74:AQ75"/>
    <mergeCell ref="W78:Z79"/>
    <mergeCell ref="AZ76:BD77"/>
    <mergeCell ref="AR76:AU77"/>
    <mergeCell ref="AV80:AY81"/>
    <mergeCell ref="AA76:AD77"/>
    <mergeCell ref="AE76:AI77"/>
    <mergeCell ref="AJ76:AM77"/>
    <mergeCell ref="AA80:AD81"/>
    <mergeCell ref="AN80:AQ81"/>
    <mergeCell ref="AV78:AY79"/>
    <mergeCell ref="AR78:AU79"/>
    <mergeCell ref="AA78:AD79"/>
    <mergeCell ref="AN76:AQ77"/>
    <mergeCell ref="BF44:BG55"/>
    <mergeCell ref="AV72:AY73"/>
    <mergeCell ref="AZ72:BD73"/>
    <mergeCell ref="AZ70:BD71"/>
    <mergeCell ref="BH54:BI55"/>
    <mergeCell ref="BJ48:BP49"/>
    <mergeCell ref="BJ50:BP51"/>
    <mergeCell ref="BJ74:BP75"/>
    <mergeCell ref="BJ54:BP55"/>
    <mergeCell ref="AV74:AY75"/>
    <mergeCell ref="AZ62:BD63"/>
    <mergeCell ref="AV62:AY63"/>
    <mergeCell ref="AV64:AY65"/>
    <mergeCell ref="AZ60:BD61"/>
    <mergeCell ref="AZ64:BD65"/>
    <mergeCell ref="AZ74:BD75"/>
    <mergeCell ref="AV60:AY61"/>
    <mergeCell ref="AV50:AY51"/>
    <mergeCell ref="AZ48:BD49"/>
    <mergeCell ref="AZ50:BD51"/>
    <mergeCell ref="AN82:AQ83"/>
    <mergeCell ref="AR82:AU83"/>
    <mergeCell ref="AN78:AQ79"/>
    <mergeCell ref="AR80:AU81"/>
    <mergeCell ref="AV82:AY83"/>
    <mergeCell ref="AV76:AY77"/>
    <mergeCell ref="AZ80:BD81"/>
    <mergeCell ref="BJ82:BP83"/>
    <mergeCell ref="BJ80:BP81"/>
    <mergeCell ref="BH82:BI83"/>
    <mergeCell ref="BH80:BI81"/>
    <mergeCell ref="BH76:BI77"/>
    <mergeCell ref="BJ78:BP79"/>
    <mergeCell ref="BJ76:BP77"/>
    <mergeCell ref="AZ82:BA83"/>
    <mergeCell ref="BB82:BD83"/>
    <mergeCell ref="AZ78:BD79"/>
    <mergeCell ref="BF63:BG83"/>
    <mergeCell ref="BH63:BI71"/>
    <mergeCell ref="BH72:BI73"/>
    <mergeCell ref="AZ68:BD69"/>
    <mergeCell ref="AV70:AY71"/>
    <mergeCell ref="BH74:BI75"/>
    <mergeCell ref="AZ66:BD67"/>
    <mergeCell ref="BH78:BI79"/>
    <mergeCell ref="CB14:CH16"/>
    <mergeCell ref="CI14:CN16"/>
    <mergeCell ref="CB17:CH19"/>
    <mergeCell ref="CI17:CN19"/>
    <mergeCell ref="BJ46:BP47"/>
    <mergeCell ref="BH44:BI45"/>
    <mergeCell ref="BJ44:BP45"/>
    <mergeCell ref="CI23:CN25"/>
    <mergeCell ref="CB23:CH25"/>
    <mergeCell ref="BQ40:CH41"/>
    <mergeCell ref="CI20:CN22"/>
    <mergeCell ref="BU20:CA22"/>
    <mergeCell ref="BL21:BO22"/>
    <mergeCell ref="BF40:BI41"/>
    <mergeCell ref="BQ50:CH51"/>
    <mergeCell ref="BQ42:CH43"/>
    <mergeCell ref="BF42:BG43"/>
    <mergeCell ref="BF57:CH58"/>
    <mergeCell ref="BH48:BI49"/>
    <mergeCell ref="BJ42:BP43"/>
    <mergeCell ref="BJ59:BP60"/>
    <mergeCell ref="BJ61:BP62"/>
    <mergeCell ref="BH52:BI53"/>
    <mergeCell ref="BQ61:CH62"/>
    <mergeCell ref="X19:AA20"/>
    <mergeCell ref="X35:AA36"/>
    <mergeCell ref="CB20:CH22"/>
    <mergeCell ref="BH42:BI43"/>
    <mergeCell ref="BF59:BI60"/>
    <mergeCell ref="BF61:BG62"/>
    <mergeCell ref="BH61:BI62"/>
    <mergeCell ref="AZ58:BD59"/>
    <mergeCell ref="AE56:AI57"/>
    <mergeCell ref="AJ56:AM57"/>
    <mergeCell ref="W56:Z57"/>
    <mergeCell ref="AE60:AI61"/>
    <mergeCell ref="W60:Z61"/>
    <mergeCell ref="AR52:AU53"/>
    <mergeCell ref="AE52:AI53"/>
    <mergeCell ref="W54:Z55"/>
    <mergeCell ref="B38:BD39"/>
    <mergeCell ref="AJ35:AM36"/>
    <mergeCell ref="D29:E30"/>
    <mergeCell ref="BH46:BI47"/>
    <mergeCell ref="AZ52:BD53"/>
    <mergeCell ref="BH50:BI51"/>
    <mergeCell ref="BJ52:BP53"/>
    <mergeCell ref="CK82:CN83"/>
    <mergeCell ref="CI80:CN81"/>
    <mergeCell ref="CK54:CN55"/>
    <mergeCell ref="CI54:CJ55"/>
    <mergeCell ref="CI61:CN62"/>
    <mergeCell ref="CI59:CN60"/>
    <mergeCell ref="CI78:CN79"/>
    <mergeCell ref="CI76:CN77"/>
    <mergeCell ref="CI72:CN73"/>
    <mergeCell ref="CI63:CN71"/>
    <mergeCell ref="BQ82:CH83"/>
    <mergeCell ref="CI82:CJ83"/>
    <mergeCell ref="BQ52:CH53"/>
    <mergeCell ref="CI52:CN53"/>
    <mergeCell ref="CE68:CH69"/>
    <mergeCell ref="BY66:CB67"/>
    <mergeCell ref="CC64:CD65"/>
    <mergeCell ref="BQ54:CH55"/>
    <mergeCell ref="BW64:BX65"/>
    <mergeCell ref="BY64:CB65"/>
    <mergeCell ref="BQ80:CH81"/>
    <mergeCell ref="BQ78:CH79"/>
    <mergeCell ref="BQ59:CH60"/>
    <mergeCell ref="BW66:BX67"/>
    <mergeCell ref="CC70:CD71"/>
    <mergeCell ref="CE70:CH71"/>
    <mergeCell ref="CC63:CD63"/>
    <mergeCell ref="BY68:CB69"/>
    <mergeCell ref="BQ64:BR65"/>
    <mergeCell ref="BS64:BV65"/>
    <mergeCell ref="BQ74:CH75"/>
    <mergeCell ref="BQ72:CH73"/>
    <mergeCell ref="CI74:CN75"/>
    <mergeCell ref="BQ76:CH77"/>
    <mergeCell ref="BQ70:BR71"/>
    <mergeCell ref="BS70:BV71"/>
    <mergeCell ref="BW70:BX71"/>
    <mergeCell ref="BY70:CB71"/>
    <mergeCell ref="BJ72:BP73"/>
    <mergeCell ref="BJ63:BP67"/>
    <mergeCell ref="BJ68:BP71"/>
    <mergeCell ref="BQ68:BR69"/>
    <mergeCell ref="CE64:CH65"/>
    <mergeCell ref="BW63:BX63"/>
    <mergeCell ref="BY63:CB63"/>
    <mergeCell ref="CE66:CH67"/>
    <mergeCell ref="BW68:BX69"/>
    <mergeCell ref="BS66:BV67"/>
    <mergeCell ref="BQ63:BR63"/>
    <mergeCell ref="BS63:BV63"/>
    <mergeCell ref="BS68:BV69"/>
    <mergeCell ref="CC68:CD69"/>
    <mergeCell ref="BQ66:BR67"/>
    <mergeCell ref="CC66:CD67"/>
    <mergeCell ref="CE63:CH63"/>
    <mergeCell ref="CI50:CN51"/>
    <mergeCell ref="CI48:CN49"/>
    <mergeCell ref="CI42:CN43"/>
    <mergeCell ref="BQ44:CH45"/>
    <mergeCell ref="BP11:BS12"/>
    <mergeCell ref="CI12:CN13"/>
    <mergeCell ref="CB12:CH13"/>
    <mergeCell ref="BU23:CA25"/>
    <mergeCell ref="BP27:BS28"/>
    <mergeCell ref="BP25:BS26"/>
    <mergeCell ref="BP19:BS20"/>
    <mergeCell ref="BP21:BS22"/>
    <mergeCell ref="CB26:CH28"/>
    <mergeCell ref="CI40:CN41"/>
    <mergeCell ref="CI44:CN45"/>
    <mergeCell ref="BQ46:CH47"/>
    <mergeCell ref="CI46:CN47"/>
    <mergeCell ref="BQ48:CH49"/>
    <mergeCell ref="BJ40:BP41"/>
    <mergeCell ref="BL35:BO36"/>
    <mergeCell ref="BF38:CH39"/>
    <mergeCell ref="BL33:BO34"/>
    <mergeCell ref="CI26:CN28"/>
    <mergeCell ref="BP33:BS34"/>
  </mergeCells>
  <phoneticPr fontId="2"/>
  <dataValidations count="2">
    <dataValidation imeMode="off" allowBlank="1" showInputMessage="1" showErrorMessage="1" sqref="M9:Q34 CI61:CN62 CI72:CN81 CE64:CH71 BY64:CB71 BS64:BV71 CI42:CN53 AJ46:AY81 J46:AD81 CI14:CN31 X9:BS34" xr:uid="{00000000-0002-0000-0400-000000000000}"/>
    <dataValidation imeMode="hiragana" allowBlank="1" showInputMessage="1" showErrorMessage="1" sqref="BU14:CH31 D46:I79 BQ42:CH53 BQ61:CH62 BQ72:CH81" xr:uid="{00000000-0002-0000-0400-000001000000}"/>
  </dataValidations>
  <printOptions horizontalCentered="1" verticalCentered="1"/>
  <pageMargins left="0.39370078740157483" right="0.39370078740157483" top="0.39370078740157483" bottom="0.39370078740157483" header="0.31496062992125984" footer="0.31496062992125984"/>
  <pageSetup paperSize="12" scale="84" orientation="landscape" blackAndWhite="1" r:id="rId1"/>
  <headerFooter alignWithMargins="0">
    <oddFooter>&amp;C－３－</oddFooter>
  </headerFooter>
  <ignoredErrors>
    <ignoredError sqref="J46:N53"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CI78"/>
  <sheetViews>
    <sheetView showGridLines="0" showZeros="0" zoomScale="80" zoomScaleNormal="80" zoomScaleSheetLayoutView="85" workbookViewId="0">
      <selection activeCell="B26" sqref="B26:BX32"/>
    </sheetView>
  </sheetViews>
  <sheetFormatPr defaultColWidth="2.125" defaultRowHeight="10.5" customHeight="1" x14ac:dyDescent="0.15"/>
  <cols>
    <col min="1" max="16384" width="2.125" style="16"/>
  </cols>
  <sheetData>
    <row r="1" spans="2:87" ht="10.5" customHeight="1" x14ac:dyDescent="0.15">
      <c r="BP1" s="1155" t="s">
        <v>371</v>
      </c>
      <c r="BQ1" s="1155"/>
      <c r="BR1" s="1155"/>
      <c r="BS1" s="1155"/>
      <c r="BT1" s="1157">
        <f>表紙!AZ40</f>
        <v>0</v>
      </c>
      <c r="BU1" s="1157"/>
      <c r="BV1" s="1157"/>
      <c r="BW1" s="1157"/>
      <c r="BX1" s="1157"/>
      <c r="BY1" s="1157"/>
      <c r="BZ1" s="1157"/>
      <c r="CA1" s="1157"/>
      <c r="CB1" s="1157"/>
      <c r="CC1" s="1157"/>
      <c r="CD1" s="1157"/>
      <c r="CE1" s="1157"/>
      <c r="CF1" s="1157"/>
      <c r="CG1" s="1157"/>
      <c r="CH1" s="1157"/>
    </row>
    <row r="2" spans="2:87" ht="10.5" customHeight="1" x14ac:dyDescent="0.15">
      <c r="BP2" s="1156"/>
      <c r="BQ2" s="1156"/>
      <c r="BR2" s="1156"/>
      <c r="BS2" s="1156"/>
      <c r="BT2" s="1158"/>
      <c r="BU2" s="1158"/>
      <c r="BV2" s="1158"/>
      <c r="BW2" s="1158"/>
      <c r="BX2" s="1158"/>
      <c r="BY2" s="1158"/>
      <c r="BZ2" s="1158"/>
      <c r="CA2" s="1158"/>
      <c r="CB2" s="1158"/>
      <c r="CC2" s="1158"/>
      <c r="CD2" s="1158"/>
      <c r="CE2" s="1158"/>
      <c r="CF2" s="1158"/>
      <c r="CG2" s="1158"/>
      <c r="CH2" s="1158"/>
    </row>
    <row r="3" spans="2:87" ht="10.5" customHeight="1" x14ac:dyDescent="0.15">
      <c r="BP3" s="1156" t="s">
        <v>413</v>
      </c>
      <c r="BQ3" s="1156"/>
      <c r="BR3" s="1156"/>
      <c r="BS3" s="1156"/>
      <c r="BT3" s="1030">
        <f>表紙!AZ43</f>
        <v>0</v>
      </c>
      <c r="BU3" s="1030"/>
      <c r="BV3" s="1030"/>
      <c r="BW3" s="1030"/>
      <c r="BX3" s="1030"/>
      <c r="BY3" s="1030"/>
      <c r="BZ3" s="1030"/>
      <c r="CA3" s="1030"/>
      <c r="CB3" s="1030"/>
      <c r="CC3" s="1030"/>
      <c r="CD3" s="1030"/>
      <c r="CE3" s="1030"/>
      <c r="CF3" s="1030"/>
      <c r="CG3" s="1030"/>
      <c r="CH3" s="1030"/>
    </row>
    <row r="4" spans="2:87" ht="10.5" customHeight="1" x14ac:dyDescent="0.15">
      <c r="BP4" s="1156"/>
      <c r="BQ4" s="1156"/>
      <c r="BR4" s="1156"/>
      <c r="BS4" s="1156"/>
      <c r="BT4" s="1030"/>
      <c r="BU4" s="1030"/>
      <c r="BV4" s="1030"/>
      <c r="BW4" s="1030"/>
      <c r="BX4" s="1030"/>
      <c r="BY4" s="1030"/>
      <c r="BZ4" s="1030"/>
      <c r="CA4" s="1030"/>
      <c r="CB4" s="1030"/>
      <c r="CC4" s="1030"/>
      <c r="CD4" s="1030"/>
      <c r="CE4" s="1030"/>
      <c r="CF4" s="1030"/>
      <c r="CG4" s="1030"/>
      <c r="CH4" s="1030"/>
    </row>
    <row r="5" spans="2:87" ht="10.5" customHeight="1" x14ac:dyDescent="0.15">
      <c r="B5" s="1055" t="s">
        <v>262</v>
      </c>
      <c r="C5" s="1055"/>
      <c r="D5" s="1055"/>
      <c r="E5" s="1055"/>
      <c r="F5" s="1055"/>
      <c r="G5" s="1055"/>
      <c r="H5" s="1055"/>
      <c r="I5" s="1055"/>
      <c r="J5" s="1055"/>
      <c r="K5" s="1055"/>
      <c r="L5" s="1055"/>
      <c r="M5" s="1055"/>
      <c r="N5" s="1055"/>
      <c r="O5" s="1055"/>
      <c r="P5" s="1055"/>
      <c r="Q5" s="1055"/>
      <c r="R5" s="1055"/>
      <c r="S5" s="1055"/>
      <c r="T5" s="1055"/>
      <c r="U5" s="1055"/>
      <c r="V5" s="1055"/>
      <c r="W5" s="1055"/>
      <c r="X5" s="1055"/>
      <c r="Y5" s="1055"/>
      <c r="Z5" s="1055"/>
      <c r="AA5" s="1055"/>
      <c r="AB5" s="1055"/>
      <c r="AC5" s="1055"/>
      <c r="AD5" s="1055"/>
      <c r="AE5" s="1055"/>
      <c r="AF5" s="1055"/>
      <c r="AG5" s="1055"/>
      <c r="AH5" s="1055"/>
      <c r="AI5" s="1055"/>
      <c r="AJ5" s="1055"/>
      <c r="AK5" s="1055"/>
      <c r="AL5" s="1055"/>
      <c r="AM5" s="1055"/>
      <c r="AN5" s="1055"/>
      <c r="AP5" s="1055" t="s">
        <v>287</v>
      </c>
      <c r="AQ5" s="1055"/>
      <c r="AR5" s="1055"/>
      <c r="AS5" s="1055"/>
      <c r="AT5" s="1055"/>
      <c r="AU5" s="1055"/>
      <c r="AV5" s="1055"/>
      <c r="AW5" s="1055"/>
      <c r="AX5" s="1055"/>
      <c r="AY5" s="1055"/>
      <c r="AZ5" s="1055"/>
      <c r="BA5" s="1055"/>
      <c r="BB5" s="1055"/>
      <c r="BC5" s="1055"/>
      <c r="BD5" s="1055"/>
      <c r="BE5" s="1055"/>
      <c r="BF5" s="1055"/>
      <c r="BG5" s="1055"/>
      <c r="BH5" s="1055"/>
      <c r="BI5" s="1055"/>
      <c r="BJ5" s="1055"/>
      <c r="BK5" s="1055"/>
      <c r="BL5" s="1055"/>
      <c r="BM5" s="1055"/>
      <c r="BN5" s="1055"/>
      <c r="BO5" s="1055"/>
      <c r="BP5" s="1055"/>
      <c r="BQ5" s="1055"/>
      <c r="BR5" s="1055"/>
      <c r="BS5" s="1055"/>
      <c r="BT5" s="1055"/>
      <c r="BU5" s="1055"/>
      <c r="BV5" s="1055"/>
      <c r="BW5" s="1055"/>
      <c r="BX5" s="1055"/>
      <c r="BY5" s="1055"/>
      <c r="BZ5" s="1055"/>
      <c r="CA5" s="1055"/>
      <c r="CB5" s="1055"/>
      <c r="CC5" s="1055"/>
      <c r="CD5" s="1055"/>
      <c r="CE5" s="1055"/>
      <c r="CF5" s="1055"/>
      <c r="CG5" s="1055"/>
      <c r="CH5" s="1055"/>
      <c r="CI5" s="1055"/>
    </row>
    <row r="6" spans="2:87" ht="10.5" customHeight="1" x14ac:dyDescent="0.15">
      <c r="B6" s="1056"/>
      <c r="C6" s="1056"/>
      <c r="D6" s="1056"/>
      <c r="E6" s="1056"/>
      <c r="F6" s="1056"/>
      <c r="G6" s="1056"/>
      <c r="H6" s="1056"/>
      <c r="I6" s="1056"/>
      <c r="J6" s="1056"/>
      <c r="K6" s="1056"/>
      <c r="L6" s="1056"/>
      <c r="M6" s="1056"/>
      <c r="N6" s="1056"/>
      <c r="O6" s="1056"/>
      <c r="P6" s="1056"/>
      <c r="Q6" s="1056"/>
      <c r="R6" s="1056"/>
      <c r="S6" s="1056"/>
      <c r="T6" s="1056"/>
      <c r="U6" s="1056"/>
      <c r="V6" s="1056"/>
      <c r="W6" s="1056"/>
      <c r="X6" s="1056"/>
      <c r="Y6" s="1056"/>
      <c r="Z6" s="1056"/>
      <c r="AA6" s="1056"/>
      <c r="AB6" s="1056"/>
      <c r="AC6" s="1056"/>
      <c r="AD6" s="1056"/>
      <c r="AE6" s="1056"/>
      <c r="AF6" s="1056"/>
      <c r="AG6" s="1056"/>
      <c r="AH6" s="1056"/>
      <c r="AI6" s="1056"/>
      <c r="AJ6" s="1056"/>
      <c r="AK6" s="1056"/>
      <c r="AL6" s="1056"/>
      <c r="AM6" s="1056"/>
      <c r="AN6" s="1056"/>
      <c r="AP6" s="1056"/>
      <c r="AQ6" s="1056"/>
      <c r="AR6" s="1056"/>
      <c r="AS6" s="1056"/>
      <c r="AT6" s="1056"/>
      <c r="AU6" s="1056"/>
      <c r="AV6" s="1056"/>
      <c r="AW6" s="1056"/>
      <c r="AX6" s="1056"/>
      <c r="AY6" s="1056"/>
      <c r="AZ6" s="1056"/>
      <c r="BA6" s="1056"/>
      <c r="BB6" s="1056"/>
      <c r="BC6" s="1056"/>
      <c r="BD6" s="1056"/>
      <c r="BE6" s="1056"/>
      <c r="BF6" s="1056"/>
      <c r="BG6" s="1056"/>
      <c r="BH6" s="1056"/>
      <c r="BI6" s="1056"/>
      <c r="BJ6" s="1056"/>
      <c r="BK6" s="1056"/>
      <c r="BL6" s="1056"/>
      <c r="BM6" s="1056"/>
      <c r="BN6" s="1056"/>
      <c r="BO6" s="1056"/>
      <c r="BP6" s="1056"/>
      <c r="BQ6" s="1056"/>
      <c r="BR6" s="1056"/>
      <c r="BS6" s="1056"/>
      <c r="BT6" s="1056"/>
      <c r="BU6" s="1056"/>
      <c r="BV6" s="1056"/>
      <c r="BW6" s="1056"/>
      <c r="BX6" s="1056"/>
      <c r="BY6" s="1056"/>
      <c r="BZ6" s="1056"/>
      <c r="CA6" s="1056"/>
      <c r="CB6" s="1056"/>
      <c r="CC6" s="1056"/>
      <c r="CD6" s="1056"/>
      <c r="CE6" s="1056"/>
      <c r="CF6" s="1056"/>
      <c r="CG6" s="1056"/>
      <c r="CH6" s="1056"/>
      <c r="CI6" s="1056"/>
    </row>
    <row r="7" spans="2:87" ht="10.5" customHeight="1" x14ac:dyDescent="0.15">
      <c r="B7" s="1080" t="s">
        <v>423</v>
      </c>
      <c r="C7" s="920"/>
      <c r="D7" s="920"/>
      <c r="E7" s="920"/>
      <c r="F7" s="920" t="s">
        <v>498</v>
      </c>
      <c r="G7" s="920"/>
      <c r="H7" s="920"/>
      <c r="I7" s="920"/>
      <c r="J7" s="920"/>
      <c r="K7" s="920"/>
      <c r="L7" s="920"/>
      <c r="M7" s="920" t="s">
        <v>263</v>
      </c>
      <c r="N7" s="920"/>
      <c r="O7" s="920"/>
      <c r="P7" s="920"/>
      <c r="Q7" s="920" t="s">
        <v>264</v>
      </c>
      <c r="R7" s="920"/>
      <c r="S7" s="920"/>
      <c r="T7" s="920"/>
      <c r="U7" s="920" t="s">
        <v>265</v>
      </c>
      <c r="V7" s="920"/>
      <c r="W7" s="920"/>
      <c r="X7" s="920"/>
      <c r="Y7" s="920" t="s">
        <v>159</v>
      </c>
      <c r="Z7" s="920"/>
      <c r="AA7" s="920"/>
      <c r="AB7" s="920"/>
      <c r="AC7" s="920" t="s">
        <v>368</v>
      </c>
      <c r="AD7" s="920"/>
      <c r="AE7" s="920"/>
      <c r="AF7" s="920"/>
      <c r="AG7" s="920"/>
      <c r="AH7" s="920"/>
      <c r="AI7" s="920"/>
      <c r="AJ7" s="920" t="s">
        <v>429</v>
      </c>
      <c r="AK7" s="920"/>
      <c r="AL7" s="920"/>
      <c r="AM7" s="920"/>
      <c r="AN7" s="982"/>
      <c r="AP7" s="1080" t="s">
        <v>423</v>
      </c>
      <c r="AQ7" s="920"/>
      <c r="AR7" s="920"/>
      <c r="AS7" s="920"/>
      <c r="AT7" s="920" t="s">
        <v>498</v>
      </c>
      <c r="AU7" s="920"/>
      <c r="AV7" s="920"/>
      <c r="AW7" s="920"/>
      <c r="AX7" s="920"/>
      <c r="AY7" s="920"/>
      <c r="AZ7" s="920"/>
      <c r="BA7" s="920"/>
      <c r="BB7" s="920" t="s">
        <v>256</v>
      </c>
      <c r="BC7" s="920"/>
      <c r="BD7" s="920"/>
      <c r="BE7" s="920"/>
      <c r="BF7" s="920"/>
      <c r="BG7" s="920"/>
      <c r="BH7" s="920"/>
      <c r="BI7" s="920"/>
      <c r="BJ7" s="920"/>
      <c r="BK7" s="920"/>
      <c r="BL7" s="920"/>
      <c r="BM7" s="920" t="s">
        <v>265</v>
      </c>
      <c r="BN7" s="920"/>
      <c r="BO7" s="920"/>
      <c r="BP7" s="920"/>
      <c r="BQ7" s="920"/>
      <c r="BR7" s="920" t="s">
        <v>160</v>
      </c>
      <c r="BS7" s="920"/>
      <c r="BT7" s="920"/>
      <c r="BU7" s="920"/>
      <c r="BV7" s="920"/>
      <c r="BW7" s="920" t="s">
        <v>368</v>
      </c>
      <c r="BX7" s="920"/>
      <c r="BY7" s="920"/>
      <c r="BZ7" s="920"/>
      <c r="CA7" s="920"/>
      <c r="CB7" s="920"/>
      <c r="CC7" s="920"/>
      <c r="CD7" s="920" t="s">
        <v>429</v>
      </c>
      <c r="CE7" s="920"/>
      <c r="CF7" s="920"/>
      <c r="CG7" s="920"/>
      <c r="CH7" s="920"/>
      <c r="CI7" s="982"/>
    </row>
    <row r="8" spans="2:87" ht="10.5" customHeight="1" x14ac:dyDescent="0.15">
      <c r="B8" s="108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c r="AF8" s="921"/>
      <c r="AG8" s="921"/>
      <c r="AH8" s="921"/>
      <c r="AI8" s="921"/>
      <c r="AJ8" s="921"/>
      <c r="AK8" s="921"/>
      <c r="AL8" s="921"/>
      <c r="AM8" s="921"/>
      <c r="AN8" s="983"/>
      <c r="AP8" s="1081"/>
      <c r="AQ8" s="921"/>
      <c r="AR8" s="921"/>
      <c r="AS8" s="921"/>
      <c r="AT8" s="921"/>
      <c r="AU8" s="921"/>
      <c r="AV8" s="921"/>
      <c r="AW8" s="921"/>
      <c r="AX8" s="921"/>
      <c r="AY8" s="921"/>
      <c r="AZ8" s="921"/>
      <c r="BA8" s="921"/>
      <c r="BB8" s="921"/>
      <c r="BC8" s="921"/>
      <c r="BD8" s="921"/>
      <c r="BE8" s="921"/>
      <c r="BF8" s="921"/>
      <c r="BG8" s="921"/>
      <c r="BH8" s="921"/>
      <c r="BI8" s="921"/>
      <c r="BJ8" s="921"/>
      <c r="BK8" s="921"/>
      <c r="BL8" s="921"/>
      <c r="BM8" s="921"/>
      <c r="BN8" s="921"/>
      <c r="BO8" s="921"/>
      <c r="BP8" s="921"/>
      <c r="BQ8" s="921"/>
      <c r="BR8" s="921"/>
      <c r="BS8" s="921"/>
      <c r="BT8" s="921"/>
      <c r="BU8" s="921"/>
      <c r="BV8" s="921"/>
      <c r="BW8" s="921"/>
      <c r="BX8" s="921"/>
      <c r="BY8" s="921"/>
      <c r="BZ8" s="921"/>
      <c r="CA8" s="921"/>
      <c r="CB8" s="921"/>
      <c r="CC8" s="921"/>
      <c r="CD8" s="921"/>
      <c r="CE8" s="921"/>
      <c r="CF8" s="921"/>
      <c r="CG8" s="921"/>
      <c r="CH8" s="921"/>
      <c r="CI8" s="983"/>
    </row>
    <row r="9" spans="2:87" ht="10.5" customHeight="1" x14ac:dyDescent="0.15">
      <c r="B9" s="1082" t="s">
        <v>605</v>
      </c>
      <c r="C9" s="748"/>
      <c r="D9" s="747" t="s">
        <v>571</v>
      </c>
      <c r="E9" s="747"/>
      <c r="F9" s="748" t="s">
        <v>267</v>
      </c>
      <c r="G9" s="748"/>
      <c r="H9" s="748"/>
      <c r="I9" s="748"/>
      <c r="J9" s="748"/>
      <c r="K9" s="748"/>
      <c r="L9" s="748"/>
      <c r="M9" s="822"/>
      <c r="N9" s="822"/>
      <c r="O9" s="822"/>
      <c r="P9" s="822"/>
      <c r="Q9" s="822"/>
      <c r="R9" s="822"/>
      <c r="S9" s="822"/>
      <c r="T9" s="822"/>
      <c r="U9" s="822"/>
      <c r="V9" s="822"/>
      <c r="W9" s="822"/>
      <c r="X9" s="822"/>
      <c r="Y9" s="822"/>
      <c r="Z9" s="822"/>
      <c r="AA9" s="822"/>
      <c r="AB9" s="822"/>
      <c r="AC9" s="822"/>
      <c r="AD9" s="822"/>
      <c r="AE9" s="822"/>
      <c r="AF9" s="822"/>
      <c r="AG9" s="822"/>
      <c r="AH9" s="822"/>
      <c r="AI9" s="822"/>
      <c r="AJ9" s="1077"/>
      <c r="AK9" s="1077"/>
      <c r="AL9" s="1077"/>
      <c r="AM9" s="1077"/>
      <c r="AN9" s="1225"/>
      <c r="AO9" s="20"/>
      <c r="AP9" s="1082" t="s">
        <v>624</v>
      </c>
      <c r="AQ9" s="748"/>
      <c r="AR9" s="747" t="s">
        <v>571</v>
      </c>
      <c r="AS9" s="747"/>
      <c r="AT9" s="778" t="s">
        <v>244</v>
      </c>
      <c r="AU9" s="778"/>
      <c r="AV9" s="778"/>
      <c r="AW9" s="778"/>
      <c r="AX9" s="778"/>
      <c r="AY9" s="778"/>
      <c r="AZ9" s="778"/>
      <c r="BA9" s="778"/>
      <c r="BB9" s="1077"/>
      <c r="BC9" s="1077"/>
      <c r="BD9" s="1077"/>
      <c r="BE9" s="1077"/>
      <c r="BF9" s="1077"/>
      <c r="BG9" s="1077"/>
      <c r="BH9" s="1077"/>
      <c r="BI9" s="1077"/>
      <c r="BJ9" s="1077"/>
      <c r="BK9" s="1077"/>
      <c r="BL9" s="1077"/>
      <c r="BM9" s="1122"/>
      <c r="BN9" s="1122"/>
      <c r="BO9" s="1122"/>
      <c r="BP9" s="1122"/>
      <c r="BQ9" s="1122"/>
      <c r="BR9" s="1122"/>
      <c r="BS9" s="1122"/>
      <c r="BT9" s="1122"/>
      <c r="BU9" s="1122"/>
      <c r="BV9" s="1122"/>
      <c r="BW9" s="822"/>
      <c r="BX9" s="822"/>
      <c r="BY9" s="822"/>
      <c r="BZ9" s="822"/>
      <c r="CA9" s="822"/>
      <c r="CB9" s="822"/>
      <c r="CC9" s="822"/>
      <c r="CD9" s="741"/>
      <c r="CE9" s="741"/>
      <c r="CF9" s="741"/>
      <c r="CG9" s="741"/>
      <c r="CH9" s="741"/>
      <c r="CI9" s="742"/>
    </row>
    <row r="10" spans="2:87" ht="10.5" customHeight="1" x14ac:dyDescent="0.15">
      <c r="B10" s="1089"/>
      <c r="C10" s="831"/>
      <c r="D10" s="732"/>
      <c r="E10" s="732"/>
      <c r="F10" s="749"/>
      <c r="G10" s="749"/>
      <c r="H10" s="749"/>
      <c r="I10" s="749"/>
      <c r="J10" s="749"/>
      <c r="K10" s="749"/>
      <c r="L10" s="749"/>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1043"/>
      <c r="AK10" s="1043"/>
      <c r="AL10" s="1043"/>
      <c r="AM10" s="1043"/>
      <c r="AN10" s="1192"/>
      <c r="AO10" s="20"/>
      <c r="AP10" s="1089"/>
      <c r="AQ10" s="831"/>
      <c r="AR10" s="732"/>
      <c r="AS10" s="732"/>
      <c r="AT10" s="687"/>
      <c r="AU10" s="687"/>
      <c r="AV10" s="687"/>
      <c r="AW10" s="687"/>
      <c r="AX10" s="687"/>
      <c r="AY10" s="687"/>
      <c r="AZ10" s="687"/>
      <c r="BA10" s="687"/>
      <c r="BB10" s="1043"/>
      <c r="BC10" s="1043"/>
      <c r="BD10" s="1043"/>
      <c r="BE10" s="1043"/>
      <c r="BF10" s="1043"/>
      <c r="BG10" s="1043"/>
      <c r="BH10" s="1043"/>
      <c r="BI10" s="1043"/>
      <c r="BJ10" s="1043"/>
      <c r="BK10" s="1043"/>
      <c r="BL10" s="1043"/>
      <c r="BM10" s="1114"/>
      <c r="BN10" s="1114"/>
      <c r="BO10" s="1114"/>
      <c r="BP10" s="1114"/>
      <c r="BQ10" s="1114"/>
      <c r="BR10" s="1114"/>
      <c r="BS10" s="1114"/>
      <c r="BT10" s="1114"/>
      <c r="BU10" s="1114"/>
      <c r="BV10" s="1114"/>
      <c r="BW10" s="685"/>
      <c r="BX10" s="685"/>
      <c r="BY10" s="685"/>
      <c r="BZ10" s="685"/>
      <c r="CA10" s="685"/>
      <c r="CB10" s="685"/>
      <c r="CC10" s="685"/>
      <c r="CD10" s="691"/>
      <c r="CE10" s="691"/>
      <c r="CF10" s="691"/>
      <c r="CG10" s="691"/>
      <c r="CH10" s="691"/>
      <c r="CI10" s="692"/>
    </row>
    <row r="11" spans="2:87" ht="10.5" customHeight="1" x14ac:dyDescent="0.15">
      <c r="B11" s="1097" t="s">
        <v>266</v>
      </c>
      <c r="C11" s="1103"/>
      <c r="D11" s="732" t="s">
        <v>572</v>
      </c>
      <c r="E11" s="732"/>
      <c r="F11" s="749" t="s">
        <v>268</v>
      </c>
      <c r="G11" s="749"/>
      <c r="H11" s="749"/>
      <c r="I11" s="749"/>
      <c r="J11" s="749"/>
      <c r="K11" s="749"/>
      <c r="L11" s="749"/>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1043"/>
      <c r="AK11" s="1043"/>
      <c r="AL11" s="1043"/>
      <c r="AM11" s="1043"/>
      <c r="AN11" s="1192"/>
      <c r="AO11" s="20"/>
      <c r="AP11" s="1097" t="s">
        <v>288</v>
      </c>
      <c r="AQ11" s="1103"/>
      <c r="AR11" s="732" t="s">
        <v>625</v>
      </c>
      <c r="AS11" s="732"/>
      <c r="AT11" s="687" t="s">
        <v>69</v>
      </c>
      <c r="AU11" s="687"/>
      <c r="AV11" s="687"/>
      <c r="AW11" s="687"/>
      <c r="AX11" s="687"/>
      <c r="AY11" s="687"/>
      <c r="AZ11" s="687"/>
      <c r="BA11" s="687"/>
      <c r="BB11" s="1043"/>
      <c r="BC11" s="1043"/>
      <c r="BD11" s="1043"/>
      <c r="BE11" s="1043"/>
      <c r="BF11" s="1043"/>
      <c r="BG11" s="1043"/>
      <c r="BH11" s="1043"/>
      <c r="BI11" s="1043"/>
      <c r="BJ11" s="1043"/>
      <c r="BK11" s="1043"/>
      <c r="BL11" s="1043"/>
      <c r="BM11" s="1114"/>
      <c r="BN11" s="1114"/>
      <c r="BO11" s="1114"/>
      <c r="BP11" s="1114"/>
      <c r="BQ11" s="1114"/>
      <c r="BR11" s="1114"/>
      <c r="BS11" s="1114"/>
      <c r="BT11" s="1114"/>
      <c r="BU11" s="1114"/>
      <c r="BV11" s="1114"/>
      <c r="BW11" s="685"/>
      <c r="BX11" s="685"/>
      <c r="BY11" s="685"/>
      <c r="BZ11" s="685"/>
      <c r="CA11" s="685"/>
      <c r="CB11" s="685"/>
      <c r="CC11" s="685"/>
      <c r="CD11" s="691" t="s">
        <v>93</v>
      </c>
      <c r="CE11" s="691"/>
      <c r="CF11" s="691"/>
      <c r="CG11" s="691"/>
      <c r="CH11" s="691"/>
      <c r="CI11" s="692"/>
    </row>
    <row r="12" spans="2:87" ht="10.5" customHeight="1" x14ac:dyDescent="0.15">
      <c r="B12" s="1104"/>
      <c r="C12" s="1105"/>
      <c r="D12" s="732"/>
      <c r="E12" s="732"/>
      <c r="F12" s="749"/>
      <c r="G12" s="749"/>
      <c r="H12" s="749"/>
      <c r="I12" s="749"/>
      <c r="J12" s="749"/>
      <c r="K12" s="749"/>
      <c r="L12" s="749"/>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1043"/>
      <c r="AK12" s="1043"/>
      <c r="AL12" s="1043"/>
      <c r="AM12" s="1043"/>
      <c r="AN12" s="1192"/>
      <c r="AO12" s="20"/>
      <c r="AP12" s="1104"/>
      <c r="AQ12" s="1105"/>
      <c r="AR12" s="732"/>
      <c r="AS12" s="732"/>
      <c r="AT12" s="687"/>
      <c r="AU12" s="687"/>
      <c r="AV12" s="687"/>
      <c r="AW12" s="687"/>
      <c r="AX12" s="687"/>
      <c r="AY12" s="687"/>
      <c r="AZ12" s="687"/>
      <c r="BA12" s="687"/>
      <c r="BB12" s="1043"/>
      <c r="BC12" s="1043"/>
      <c r="BD12" s="1043"/>
      <c r="BE12" s="1043"/>
      <c r="BF12" s="1043"/>
      <c r="BG12" s="1043"/>
      <c r="BH12" s="1043"/>
      <c r="BI12" s="1043"/>
      <c r="BJ12" s="1043"/>
      <c r="BK12" s="1043"/>
      <c r="BL12" s="1043"/>
      <c r="BM12" s="1114"/>
      <c r="BN12" s="1114"/>
      <c r="BO12" s="1114"/>
      <c r="BP12" s="1114"/>
      <c r="BQ12" s="1114"/>
      <c r="BR12" s="1114"/>
      <c r="BS12" s="1114"/>
      <c r="BT12" s="1114"/>
      <c r="BU12" s="1114"/>
      <c r="BV12" s="1114"/>
      <c r="BW12" s="685"/>
      <c r="BX12" s="685"/>
      <c r="BY12" s="685"/>
      <c r="BZ12" s="685"/>
      <c r="CA12" s="685"/>
      <c r="CB12" s="685"/>
      <c r="CC12" s="685"/>
      <c r="CD12" s="691"/>
      <c r="CE12" s="691"/>
      <c r="CF12" s="691"/>
      <c r="CG12" s="691"/>
      <c r="CH12" s="691"/>
      <c r="CI12" s="692"/>
    </row>
    <row r="13" spans="2:87" ht="10.5" customHeight="1" x14ac:dyDescent="0.15">
      <c r="B13" s="1104"/>
      <c r="C13" s="1105"/>
      <c r="D13" s="732" t="s">
        <v>606</v>
      </c>
      <c r="E13" s="732"/>
      <c r="F13" s="749" t="s">
        <v>607</v>
      </c>
      <c r="G13" s="749"/>
      <c r="H13" s="749"/>
      <c r="I13" s="749"/>
      <c r="J13" s="749"/>
      <c r="K13" s="749"/>
      <c r="L13" s="749"/>
      <c r="M13" s="685"/>
      <c r="N13" s="685"/>
      <c r="O13" s="685"/>
      <c r="P13" s="685"/>
      <c r="Q13" s="685"/>
      <c r="R13" s="685"/>
      <c r="S13" s="685"/>
      <c r="T13" s="685"/>
      <c r="U13" s="685"/>
      <c r="V13" s="685"/>
      <c r="W13" s="685"/>
      <c r="X13" s="685"/>
      <c r="Y13" s="685"/>
      <c r="Z13" s="685"/>
      <c r="AA13" s="685"/>
      <c r="AB13" s="685"/>
      <c r="AC13" s="685"/>
      <c r="AD13" s="685"/>
      <c r="AE13" s="685"/>
      <c r="AF13" s="685"/>
      <c r="AG13" s="685"/>
      <c r="AH13" s="685"/>
      <c r="AI13" s="685"/>
      <c r="AJ13" s="1043"/>
      <c r="AK13" s="1043"/>
      <c r="AL13" s="1043"/>
      <c r="AM13" s="1043"/>
      <c r="AN13" s="1192"/>
      <c r="AO13" s="20"/>
      <c r="AP13" s="1104"/>
      <c r="AQ13" s="1105"/>
      <c r="AR13" s="732" t="s">
        <v>622</v>
      </c>
      <c r="AS13" s="732"/>
      <c r="AT13" s="1219" t="s">
        <v>163</v>
      </c>
      <c r="AU13" s="1220"/>
      <c r="AV13" s="1221" t="s">
        <v>70</v>
      </c>
      <c r="AW13" s="1222"/>
      <c r="AX13" s="1222"/>
      <c r="AY13" s="1222"/>
      <c r="AZ13" s="1222"/>
      <c r="BA13" s="1222"/>
      <c r="BB13" s="1207" t="s">
        <v>683</v>
      </c>
      <c r="BC13" s="1208"/>
      <c r="BD13" s="1208"/>
      <c r="BE13" s="1208"/>
      <c r="BF13" s="1208"/>
      <c r="BG13" s="1208"/>
      <c r="BH13" s="1208"/>
      <c r="BI13" s="1208"/>
      <c r="BJ13" s="1208"/>
      <c r="BK13" s="1208"/>
      <c r="BL13" s="1208"/>
      <c r="BM13" s="1208"/>
      <c r="BN13" s="1208"/>
      <c r="BO13" s="1208"/>
      <c r="BP13" s="1208"/>
      <c r="BQ13" s="1208"/>
      <c r="BR13" s="1208"/>
      <c r="BS13" s="1208"/>
      <c r="BT13" s="1208"/>
      <c r="BU13" s="1208"/>
      <c r="BV13" s="1209"/>
      <c r="BW13" s="1247">
        <f>'３ページ'!CK32</f>
        <v>0</v>
      </c>
      <c r="BX13" s="1247"/>
      <c r="BY13" s="1247"/>
      <c r="BZ13" s="1247"/>
      <c r="CA13" s="1247"/>
      <c r="CB13" s="1247"/>
      <c r="CC13" s="1247"/>
      <c r="CD13" s="749"/>
      <c r="CE13" s="749"/>
      <c r="CF13" s="749"/>
      <c r="CG13" s="749"/>
      <c r="CH13" s="749"/>
      <c r="CI13" s="830"/>
    </row>
    <row r="14" spans="2:87" ht="10.5" customHeight="1" x14ac:dyDescent="0.15">
      <c r="B14" s="1104"/>
      <c r="C14" s="1105"/>
      <c r="D14" s="732"/>
      <c r="E14" s="732"/>
      <c r="F14" s="749"/>
      <c r="G14" s="749"/>
      <c r="H14" s="749"/>
      <c r="I14" s="749"/>
      <c r="J14" s="749"/>
      <c r="K14" s="749"/>
      <c r="L14" s="749"/>
      <c r="M14" s="685"/>
      <c r="N14" s="685"/>
      <c r="O14" s="685"/>
      <c r="P14" s="685"/>
      <c r="Q14" s="685"/>
      <c r="R14" s="685"/>
      <c r="S14" s="685"/>
      <c r="T14" s="685"/>
      <c r="U14" s="685"/>
      <c r="V14" s="685"/>
      <c r="W14" s="685"/>
      <c r="X14" s="685"/>
      <c r="Y14" s="685"/>
      <c r="Z14" s="685"/>
      <c r="AA14" s="685"/>
      <c r="AB14" s="685"/>
      <c r="AC14" s="685"/>
      <c r="AD14" s="685"/>
      <c r="AE14" s="685"/>
      <c r="AF14" s="685"/>
      <c r="AG14" s="685"/>
      <c r="AH14" s="685"/>
      <c r="AI14" s="685"/>
      <c r="AJ14" s="1043"/>
      <c r="AK14" s="1043"/>
      <c r="AL14" s="1043"/>
      <c r="AM14" s="1043"/>
      <c r="AN14" s="1192"/>
      <c r="AO14" s="20"/>
      <c r="AP14" s="1104"/>
      <c r="AQ14" s="1105"/>
      <c r="AR14" s="732"/>
      <c r="AS14" s="732"/>
      <c r="AT14" s="1220"/>
      <c r="AU14" s="1220"/>
      <c r="AV14" s="1222"/>
      <c r="AW14" s="1222"/>
      <c r="AX14" s="1222"/>
      <c r="AY14" s="1222"/>
      <c r="AZ14" s="1222"/>
      <c r="BA14" s="1222"/>
      <c r="BB14" s="1210"/>
      <c r="BC14" s="1211"/>
      <c r="BD14" s="1211"/>
      <c r="BE14" s="1211"/>
      <c r="BF14" s="1211"/>
      <c r="BG14" s="1211"/>
      <c r="BH14" s="1211"/>
      <c r="BI14" s="1211"/>
      <c r="BJ14" s="1211"/>
      <c r="BK14" s="1211"/>
      <c r="BL14" s="1211"/>
      <c r="BM14" s="1211"/>
      <c r="BN14" s="1211"/>
      <c r="BO14" s="1211"/>
      <c r="BP14" s="1211"/>
      <c r="BQ14" s="1211"/>
      <c r="BR14" s="1211"/>
      <c r="BS14" s="1211"/>
      <c r="BT14" s="1211"/>
      <c r="BU14" s="1211"/>
      <c r="BV14" s="1212"/>
      <c r="BW14" s="1247"/>
      <c r="BX14" s="1247"/>
      <c r="BY14" s="1247"/>
      <c r="BZ14" s="1247"/>
      <c r="CA14" s="1247"/>
      <c r="CB14" s="1247"/>
      <c r="CC14" s="1247"/>
      <c r="CD14" s="749"/>
      <c r="CE14" s="749"/>
      <c r="CF14" s="749"/>
      <c r="CG14" s="749"/>
      <c r="CH14" s="749"/>
      <c r="CI14" s="830"/>
    </row>
    <row r="15" spans="2:87" ht="10.5" customHeight="1" x14ac:dyDescent="0.15">
      <c r="B15" s="1104"/>
      <c r="C15" s="1105"/>
      <c r="D15" s="732" t="s">
        <v>608</v>
      </c>
      <c r="E15" s="732"/>
      <c r="F15" s="749" t="s">
        <v>269</v>
      </c>
      <c r="G15" s="749"/>
      <c r="H15" s="749"/>
      <c r="I15" s="749"/>
      <c r="J15" s="749"/>
      <c r="K15" s="749"/>
      <c r="L15" s="749"/>
      <c r="M15" s="685"/>
      <c r="N15" s="685"/>
      <c r="O15" s="685"/>
      <c r="P15" s="685"/>
      <c r="Q15" s="685"/>
      <c r="R15" s="685"/>
      <c r="S15" s="685"/>
      <c r="T15" s="685"/>
      <c r="U15" s="685"/>
      <c r="V15" s="685"/>
      <c r="W15" s="685"/>
      <c r="X15" s="685"/>
      <c r="Y15" s="685"/>
      <c r="Z15" s="685"/>
      <c r="AA15" s="685"/>
      <c r="AB15" s="685"/>
      <c r="AC15" s="685"/>
      <c r="AD15" s="685"/>
      <c r="AE15" s="685"/>
      <c r="AF15" s="685"/>
      <c r="AG15" s="685"/>
      <c r="AH15" s="685"/>
      <c r="AI15" s="685"/>
      <c r="AJ15" s="1043"/>
      <c r="AK15" s="1043"/>
      <c r="AL15" s="1043"/>
      <c r="AM15" s="1043"/>
      <c r="AN15" s="1192"/>
      <c r="AO15" s="20"/>
      <c r="AP15" s="1104"/>
      <c r="AQ15" s="1105"/>
      <c r="AR15" s="732"/>
      <c r="AS15" s="732"/>
      <c r="AT15" s="1220"/>
      <c r="AU15" s="1220"/>
      <c r="AV15" s="1043"/>
      <c r="AW15" s="1043"/>
      <c r="AX15" s="1043"/>
      <c r="AY15" s="1043"/>
      <c r="AZ15" s="1043"/>
      <c r="BA15" s="1043"/>
      <c r="BB15" s="1043"/>
      <c r="BC15" s="1043"/>
      <c r="BD15" s="1043"/>
      <c r="BE15" s="1043"/>
      <c r="BF15" s="1043"/>
      <c r="BG15" s="1043"/>
      <c r="BH15" s="1043"/>
      <c r="BI15" s="1043"/>
      <c r="BJ15" s="1043"/>
      <c r="BK15" s="1043"/>
      <c r="BL15" s="1043"/>
      <c r="BM15" s="1114"/>
      <c r="BN15" s="1114"/>
      <c r="BO15" s="1114"/>
      <c r="BP15" s="1114"/>
      <c r="BQ15" s="1114"/>
      <c r="BR15" s="1114"/>
      <c r="BS15" s="1114"/>
      <c r="BT15" s="1114"/>
      <c r="BU15" s="1114"/>
      <c r="BV15" s="1114"/>
      <c r="BW15" s="685"/>
      <c r="BX15" s="685"/>
      <c r="BY15" s="685"/>
      <c r="BZ15" s="685"/>
      <c r="CA15" s="685"/>
      <c r="CB15" s="685"/>
      <c r="CC15" s="685"/>
      <c r="CD15" s="749"/>
      <c r="CE15" s="749"/>
      <c r="CF15" s="749"/>
      <c r="CG15" s="749"/>
      <c r="CH15" s="749"/>
      <c r="CI15" s="830"/>
    </row>
    <row r="16" spans="2:87" ht="10.5" customHeight="1" x14ac:dyDescent="0.15">
      <c r="B16" s="1104"/>
      <c r="C16" s="1105"/>
      <c r="D16" s="732"/>
      <c r="E16" s="732"/>
      <c r="F16" s="749"/>
      <c r="G16" s="749"/>
      <c r="H16" s="749"/>
      <c r="I16" s="749"/>
      <c r="J16" s="749"/>
      <c r="K16" s="749"/>
      <c r="L16" s="749"/>
      <c r="M16" s="685"/>
      <c r="N16" s="685"/>
      <c r="O16" s="685"/>
      <c r="P16" s="685"/>
      <c r="Q16" s="685"/>
      <c r="R16" s="685"/>
      <c r="S16" s="685"/>
      <c r="T16" s="685"/>
      <c r="U16" s="685"/>
      <c r="V16" s="685"/>
      <c r="W16" s="685"/>
      <c r="X16" s="685"/>
      <c r="Y16" s="685"/>
      <c r="Z16" s="685"/>
      <c r="AA16" s="685"/>
      <c r="AB16" s="685"/>
      <c r="AC16" s="685"/>
      <c r="AD16" s="685"/>
      <c r="AE16" s="685"/>
      <c r="AF16" s="685"/>
      <c r="AG16" s="685"/>
      <c r="AH16" s="685"/>
      <c r="AI16" s="685"/>
      <c r="AJ16" s="1043"/>
      <c r="AK16" s="1043"/>
      <c r="AL16" s="1043"/>
      <c r="AM16" s="1043"/>
      <c r="AN16" s="1192"/>
      <c r="AO16" s="20"/>
      <c r="AP16" s="1104"/>
      <c r="AQ16" s="1105"/>
      <c r="AR16" s="732"/>
      <c r="AS16" s="732"/>
      <c r="AT16" s="1220"/>
      <c r="AU16" s="1220"/>
      <c r="AV16" s="1043"/>
      <c r="AW16" s="1043"/>
      <c r="AX16" s="1043"/>
      <c r="AY16" s="1043"/>
      <c r="AZ16" s="1043"/>
      <c r="BA16" s="1043"/>
      <c r="BB16" s="1043"/>
      <c r="BC16" s="1043"/>
      <c r="BD16" s="1043"/>
      <c r="BE16" s="1043"/>
      <c r="BF16" s="1043"/>
      <c r="BG16" s="1043"/>
      <c r="BH16" s="1043"/>
      <c r="BI16" s="1043"/>
      <c r="BJ16" s="1043"/>
      <c r="BK16" s="1043"/>
      <c r="BL16" s="1043"/>
      <c r="BM16" s="1114"/>
      <c r="BN16" s="1114"/>
      <c r="BO16" s="1114"/>
      <c r="BP16" s="1114"/>
      <c r="BQ16" s="1114"/>
      <c r="BR16" s="1114"/>
      <c r="BS16" s="1114"/>
      <c r="BT16" s="1114"/>
      <c r="BU16" s="1114"/>
      <c r="BV16" s="1114"/>
      <c r="BW16" s="685"/>
      <c r="BX16" s="685"/>
      <c r="BY16" s="685"/>
      <c r="BZ16" s="685"/>
      <c r="CA16" s="685"/>
      <c r="CB16" s="685"/>
      <c r="CC16" s="685"/>
      <c r="CD16" s="749"/>
      <c r="CE16" s="749"/>
      <c r="CF16" s="749"/>
      <c r="CG16" s="749"/>
      <c r="CH16" s="749"/>
      <c r="CI16" s="830"/>
    </row>
    <row r="17" spans="2:87" ht="10.5" customHeight="1" x14ac:dyDescent="0.15">
      <c r="B17" s="1104"/>
      <c r="C17" s="1105"/>
      <c r="D17" s="732" t="s">
        <v>609</v>
      </c>
      <c r="E17" s="732"/>
      <c r="F17" s="749" t="s">
        <v>270</v>
      </c>
      <c r="G17" s="749"/>
      <c r="H17" s="749"/>
      <c r="I17" s="749"/>
      <c r="J17" s="749"/>
      <c r="K17" s="749"/>
      <c r="L17" s="749"/>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1043"/>
      <c r="AK17" s="1043"/>
      <c r="AL17" s="1043"/>
      <c r="AM17" s="1043"/>
      <c r="AN17" s="1192"/>
      <c r="AO17" s="20"/>
      <c r="AP17" s="1104"/>
      <c r="AQ17" s="1105"/>
      <c r="AR17" s="732"/>
      <c r="AS17" s="732"/>
      <c r="AT17" s="1220"/>
      <c r="AU17" s="1220"/>
      <c r="AV17" s="1043"/>
      <c r="AW17" s="1043"/>
      <c r="AX17" s="1043"/>
      <c r="AY17" s="1043"/>
      <c r="AZ17" s="1043"/>
      <c r="BA17" s="1043"/>
      <c r="BB17" s="1043"/>
      <c r="BC17" s="1043"/>
      <c r="BD17" s="1043"/>
      <c r="BE17" s="1043"/>
      <c r="BF17" s="1043"/>
      <c r="BG17" s="1043"/>
      <c r="BH17" s="1043"/>
      <c r="BI17" s="1043"/>
      <c r="BJ17" s="1043"/>
      <c r="BK17" s="1043"/>
      <c r="BL17" s="1043"/>
      <c r="BM17" s="1114"/>
      <c r="BN17" s="1114"/>
      <c r="BO17" s="1114"/>
      <c r="BP17" s="1114"/>
      <c r="BQ17" s="1114"/>
      <c r="BR17" s="1114"/>
      <c r="BS17" s="1114"/>
      <c r="BT17" s="1114"/>
      <c r="BU17" s="1114"/>
      <c r="BV17" s="1114"/>
      <c r="BW17" s="685"/>
      <c r="BX17" s="685"/>
      <c r="BY17" s="685"/>
      <c r="BZ17" s="685"/>
      <c r="CA17" s="685"/>
      <c r="CB17" s="685"/>
      <c r="CC17" s="685"/>
      <c r="CD17" s="749"/>
      <c r="CE17" s="749"/>
      <c r="CF17" s="749"/>
      <c r="CG17" s="749"/>
      <c r="CH17" s="749"/>
      <c r="CI17" s="830"/>
    </row>
    <row r="18" spans="2:87" ht="10.5" customHeight="1" x14ac:dyDescent="0.15">
      <c r="B18" s="1104"/>
      <c r="C18" s="1105"/>
      <c r="D18" s="732"/>
      <c r="E18" s="732"/>
      <c r="F18" s="749"/>
      <c r="G18" s="749"/>
      <c r="H18" s="749"/>
      <c r="I18" s="749"/>
      <c r="J18" s="749"/>
      <c r="K18" s="749"/>
      <c r="L18" s="749"/>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1043"/>
      <c r="AK18" s="1043"/>
      <c r="AL18" s="1043"/>
      <c r="AM18" s="1043"/>
      <c r="AN18" s="1192"/>
      <c r="AO18" s="20"/>
      <c r="AP18" s="1104"/>
      <c r="AQ18" s="1105"/>
      <c r="AR18" s="732"/>
      <c r="AS18" s="732"/>
      <c r="AT18" s="1220"/>
      <c r="AU18" s="1220"/>
      <c r="AV18" s="1043"/>
      <c r="AW18" s="1043"/>
      <c r="AX18" s="1043"/>
      <c r="AY18" s="1043"/>
      <c r="AZ18" s="1043"/>
      <c r="BA18" s="1043"/>
      <c r="BB18" s="1043"/>
      <c r="BC18" s="1043"/>
      <c r="BD18" s="1043"/>
      <c r="BE18" s="1043"/>
      <c r="BF18" s="1043"/>
      <c r="BG18" s="1043"/>
      <c r="BH18" s="1043"/>
      <c r="BI18" s="1043"/>
      <c r="BJ18" s="1043"/>
      <c r="BK18" s="1043"/>
      <c r="BL18" s="1043"/>
      <c r="BM18" s="1114"/>
      <c r="BN18" s="1114"/>
      <c r="BO18" s="1114"/>
      <c r="BP18" s="1114"/>
      <c r="BQ18" s="1114"/>
      <c r="BR18" s="1114"/>
      <c r="BS18" s="1114"/>
      <c r="BT18" s="1114"/>
      <c r="BU18" s="1114"/>
      <c r="BV18" s="1114"/>
      <c r="BW18" s="685"/>
      <c r="BX18" s="685"/>
      <c r="BY18" s="685"/>
      <c r="BZ18" s="685"/>
      <c r="CA18" s="685"/>
      <c r="CB18" s="685"/>
      <c r="CC18" s="685"/>
      <c r="CD18" s="749"/>
      <c r="CE18" s="749"/>
      <c r="CF18" s="749"/>
      <c r="CG18" s="749"/>
      <c r="CH18" s="749"/>
      <c r="CI18" s="830"/>
    </row>
    <row r="19" spans="2:87" ht="10.5" customHeight="1" x14ac:dyDescent="0.15">
      <c r="B19" s="1104"/>
      <c r="C19" s="1105"/>
      <c r="D19" s="732" t="s">
        <v>610</v>
      </c>
      <c r="E19" s="732"/>
      <c r="F19" s="749" t="s">
        <v>271</v>
      </c>
      <c r="G19" s="749"/>
      <c r="H19" s="749"/>
      <c r="I19" s="749"/>
      <c r="J19" s="749"/>
      <c r="K19" s="749"/>
      <c r="L19" s="749"/>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1043"/>
      <c r="AK19" s="1043"/>
      <c r="AL19" s="1043"/>
      <c r="AM19" s="1043"/>
      <c r="AN19" s="1192"/>
      <c r="AO19" s="20"/>
      <c r="AP19" s="1104"/>
      <c r="AQ19" s="1105"/>
      <c r="AR19" s="732"/>
      <c r="AS19" s="732"/>
      <c r="AT19" s="1220"/>
      <c r="AU19" s="1220"/>
      <c r="AV19" s="1043"/>
      <c r="AW19" s="1043"/>
      <c r="AX19" s="1043"/>
      <c r="AY19" s="1043"/>
      <c r="AZ19" s="1043"/>
      <c r="BA19" s="1043"/>
      <c r="BB19" s="1043"/>
      <c r="BC19" s="1043"/>
      <c r="BD19" s="1043"/>
      <c r="BE19" s="1043"/>
      <c r="BF19" s="1043"/>
      <c r="BG19" s="1043"/>
      <c r="BH19" s="1043"/>
      <c r="BI19" s="1043"/>
      <c r="BJ19" s="1043"/>
      <c r="BK19" s="1043"/>
      <c r="BL19" s="1043"/>
      <c r="BM19" s="1114"/>
      <c r="BN19" s="1114"/>
      <c r="BO19" s="1114"/>
      <c r="BP19" s="1114"/>
      <c r="BQ19" s="1114"/>
      <c r="BR19" s="1114"/>
      <c r="BS19" s="1114"/>
      <c r="BT19" s="1114"/>
      <c r="BU19" s="1114"/>
      <c r="BV19" s="1114"/>
      <c r="BW19" s="685"/>
      <c r="BX19" s="685"/>
      <c r="BY19" s="685"/>
      <c r="BZ19" s="685"/>
      <c r="CA19" s="685"/>
      <c r="CB19" s="685"/>
      <c r="CC19" s="685"/>
      <c r="CD19" s="749"/>
      <c r="CE19" s="749"/>
      <c r="CF19" s="749"/>
      <c r="CG19" s="749"/>
      <c r="CH19" s="749"/>
      <c r="CI19" s="830"/>
    </row>
    <row r="20" spans="2:87" ht="10.5" customHeight="1" x14ac:dyDescent="0.15">
      <c r="B20" s="1104"/>
      <c r="C20" s="1105"/>
      <c r="D20" s="732"/>
      <c r="E20" s="732"/>
      <c r="F20" s="749"/>
      <c r="G20" s="749"/>
      <c r="H20" s="749"/>
      <c r="I20" s="749"/>
      <c r="J20" s="749"/>
      <c r="K20" s="749"/>
      <c r="L20" s="749"/>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1043"/>
      <c r="AK20" s="1043"/>
      <c r="AL20" s="1043"/>
      <c r="AM20" s="1043"/>
      <c r="AN20" s="1192"/>
      <c r="AO20" s="20"/>
      <c r="AP20" s="1104"/>
      <c r="AQ20" s="1105"/>
      <c r="AR20" s="732"/>
      <c r="AS20" s="732"/>
      <c r="AT20" s="1220"/>
      <c r="AU20" s="1220"/>
      <c r="AV20" s="1043"/>
      <c r="AW20" s="1043"/>
      <c r="AX20" s="1043"/>
      <c r="AY20" s="1043"/>
      <c r="AZ20" s="1043"/>
      <c r="BA20" s="1043"/>
      <c r="BB20" s="1043"/>
      <c r="BC20" s="1043"/>
      <c r="BD20" s="1043"/>
      <c r="BE20" s="1043"/>
      <c r="BF20" s="1043"/>
      <c r="BG20" s="1043"/>
      <c r="BH20" s="1043"/>
      <c r="BI20" s="1043"/>
      <c r="BJ20" s="1043"/>
      <c r="BK20" s="1043"/>
      <c r="BL20" s="1043"/>
      <c r="BM20" s="1114"/>
      <c r="BN20" s="1114"/>
      <c r="BO20" s="1114"/>
      <c r="BP20" s="1114"/>
      <c r="BQ20" s="1114"/>
      <c r="BR20" s="1114"/>
      <c r="BS20" s="1114"/>
      <c r="BT20" s="1114"/>
      <c r="BU20" s="1114"/>
      <c r="BV20" s="1114"/>
      <c r="BW20" s="685"/>
      <c r="BX20" s="685"/>
      <c r="BY20" s="685"/>
      <c r="BZ20" s="685"/>
      <c r="CA20" s="685"/>
      <c r="CB20" s="685"/>
      <c r="CC20" s="685"/>
      <c r="CD20" s="749"/>
      <c r="CE20" s="749"/>
      <c r="CF20" s="749"/>
      <c r="CG20" s="749"/>
      <c r="CH20" s="749"/>
      <c r="CI20" s="830"/>
    </row>
    <row r="21" spans="2:87" ht="10.5" customHeight="1" x14ac:dyDescent="0.15">
      <c r="B21" s="1104"/>
      <c r="C21" s="1105"/>
      <c r="D21" s="732" t="s">
        <v>611</v>
      </c>
      <c r="E21" s="732"/>
      <c r="F21" s="749" t="s">
        <v>272</v>
      </c>
      <c r="G21" s="749"/>
      <c r="H21" s="749"/>
      <c r="I21" s="749"/>
      <c r="J21" s="749"/>
      <c r="K21" s="749"/>
      <c r="L21" s="749"/>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1043"/>
      <c r="AK21" s="1043"/>
      <c r="AL21" s="1043"/>
      <c r="AM21" s="1043"/>
      <c r="AN21" s="1192"/>
      <c r="AO21" s="20"/>
      <c r="AP21" s="1104"/>
      <c r="AQ21" s="1105"/>
      <c r="AR21" s="732"/>
      <c r="AS21" s="732"/>
      <c r="AT21" s="1220"/>
      <c r="AU21" s="1220"/>
      <c r="AV21" s="1043"/>
      <c r="AW21" s="1043"/>
      <c r="AX21" s="1043"/>
      <c r="AY21" s="1043"/>
      <c r="AZ21" s="1043"/>
      <c r="BA21" s="1043"/>
      <c r="BB21" s="1043"/>
      <c r="BC21" s="1043"/>
      <c r="BD21" s="1043"/>
      <c r="BE21" s="1043"/>
      <c r="BF21" s="1043"/>
      <c r="BG21" s="1043"/>
      <c r="BH21" s="1043"/>
      <c r="BI21" s="1043"/>
      <c r="BJ21" s="1043"/>
      <c r="BK21" s="1043"/>
      <c r="BL21" s="1043"/>
      <c r="BM21" s="1114"/>
      <c r="BN21" s="1114"/>
      <c r="BO21" s="1114"/>
      <c r="BP21" s="1114"/>
      <c r="BQ21" s="1114"/>
      <c r="BR21" s="1114"/>
      <c r="BS21" s="1114"/>
      <c r="BT21" s="1114"/>
      <c r="BU21" s="1114"/>
      <c r="BV21" s="1114"/>
      <c r="BW21" s="685"/>
      <c r="BX21" s="685"/>
      <c r="BY21" s="685"/>
      <c r="BZ21" s="685"/>
      <c r="CA21" s="685"/>
      <c r="CB21" s="685"/>
      <c r="CC21" s="685"/>
      <c r="CD21" s="749"/>
      <c r="CE21" s="749"/>
      <c r="CF21" s="749"/>
      <c r="CG21" s="749"/>
      <c r="CH21" s="749"/>
      <c r="CI21" s="830"/>
    </row>
    <row r="22" spans="2:87" ht="10.5" customHeight="1" x14ac:dyDescent="0.15">
      <c r="B22" s="1104"/>
      <c r="C22" s="1105"/>
      <c r="D22" s="732"/>
      <c r="E22" s="732"/>
      <c r="F22" s="749"/>
      <c r="G22" s="749"/>
      <c r="H22" s="749"/>
      <c r="I22" s="749"/>
      <c r="J22" s="749"/>
      <c r="K22" s="749"/>
      <c r="L22" s="749"/>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1043"/>
      <c r="AK22" s="1043"/>
      <c r="AL22" s="1043"/>
      <c r="AM22" s="1043"/>
      <c r="AN22" s="1192"/>
      <c r="AO22" s="20"/>
      <c r="AP22" s="1104"/>
      <c r="AQ22" s="1105"/>
      <c r="AR22" s="732"/>
      <c r="AS22" s="732"/>
      <c r="AT22" s="1220"/>
      <c r="AU22" s="1220"/>
      <c r="AV22" s="1043"/>
      <c r="AW22" s="1043"/>
      <c r="AX22" s="1043"/>
      <c r="AY22" s="1043"/>
      <c r="AZ22" s="1043"/>
      <c r="BA22" s="1043"/>
      <c r="BB22" s="1043"/>
      <c r="BC22" s="1043"/>
      <c r="BD22" s="1043"/>
      <c r="BE22" s="1043"/>
      <c r="BF22" s="1043"/>
      <c r="BG22" s="1043"/>
      <c r="BH22" s="1043"/>
      <c r="BI22" s="1043"/>
      <c r="BJ22" s="1043"/>
      <c r="BK22" s="1043"/>
      <c r="BL22" s="1043"/>
      <c r="BM22" s="1114"/>
      <c r="BN22" s="1114"/>
      <c r="BO22" s="1114"/>
      <c r="BP22" s="1114"/>
      <c r="BQ22" s="1114"/>
      <c r="BR22" s="1114"/>
      <c r="BS22" s="1114"/>
      <c r="BT22" s="1114"/>
      <c r="BU22" s="1114"/>
      <c r="BV22" s="1114"/>
      <c r="BW22" s="685"/>
      <c r="BX22" s="685"/>
      <c r="BY22" s="685"/>
      <c r="BZ22" s="685"/>
      <c r="CA22" s="685"/>
      <c r="CB22" s="685"/>
      <c r="CC22" s="685"/>
      <c r="CD22" s="749"/>
      <c r="CE22" s="749"/>
      <c r="CF22" s="749"/>
      <c r="CG22" s="749"/>
      <c r="CH22" s="749"/>
      <c r="CI22" s="830"/>
    </row>
    <row r="23" spans="2:87" ht="10.5" customHeight="1" x14ac:dyDescent="0.15">
      <c r="B23" s="1104"/>
      <c r="C23" s="1105"/>
      <c r="D23" s="732" t="s">
        <v>612</v>
      </c>
      <c r="E23" s="732"/>
      <c r="F23" s="749" t="s">
        <v>273</v>
      </c>
      <c r="G23" s="749"/>
      <c r="H23" s="749"/>
      <c r="I23" s="749"/>
      <c r="J23" s="749"/>
      <c r="K23" s="749"/>
      <c r="L23" s="749"/>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1043"/>
      <c r="AK23" s="1043"/>
      <c r="AL23" s="1043"/>
      <c r="AM23" s="1043"/>
      <c r="AN23" s="1192"/>
      <c r="AO23" s="20"/>
      <c r="AP23" s="1104"/>
      <c r="AQ23" s="1105"/>
      <c r="AR23" s="732"/>
      <c r="AS23" s="732"/>
      <c r="AT23" s="1220"/>
      <c r="AU23" s="1220"/>
      <c r="AV23" s="1043"/>
      <c r="AW23" s="1043"/>
      <c r="AX23" s="1043"/>
      <c r="AY23" s="1043"/>
      <c r="AZ23" s="1043"/>
      <c r="BA23" s="1043"/>
      <c r="BB23" s="1043"/>
      <c r="BC23" s="1043"/>
      <c r="BD23" s="1043"/>
      <c r="BE23" s="1043"/>
      <c r="BF23" s="1043"/>
      <c r="BG23" s="1043"/>
      <c r="BH23" s="1043"/>
      <c r="BI23" s="1043"/>
      <c r="BJ23" s="1043"/>
      <c r="BK23" s="1043"/>
      <c r="BL23" s="1043"/>
      <c r="BM23" s="1114"/>
      <c r="BN23" s="1114"/>
      <c r="BO23" s="1114"/>
      <c r="BP23" s="1114"/>
      <c r="BQ23" s="1114"/>
      <c r="BR23" s="1114"/>
      <c r="BS23" s="1114"/>
      <c r="BT23" s="1114"/>
      <c r="BU23" s="1114"/>
      <c r="BV23" s="1114"/>
      <c r="BW23" s="685"/>
      <c r="BX23" s="685"/>
      <c r="BY23" s="685"/>
      <c r="BZ23" s="685"/>
      <c r="CA23" s="685"/>
      <c r="CB23" s="685"/>
      <c r="CC23" s="685"/>
      <c r="CD23" s="749"/>
      <c r="CE23" s="749"/>
      <c r="CF23" s="749"/>
      <c r="CG23" s="749"/>
      <c r="CH23" s="749"/>
      <c r="CI23" s="830"/>
    </row>
    <row r="24" spans="2:87" ht="10.5" customHeight="1" x14ac:dyDescent="0.15">
      <c r="B24" s="1104"/>
      <c r="C24" s="1105"/>
      <c r="D24" s="732"/>
      <c r="E24" s="732"/>
      <c r="F24" s="749"/>
      <c r="G24" s="749"/>
      <c r="H24" s="749"/>
      <c r="I24" s="749"/>
      <c r="J24" s="749"/>
      <c r="K24" s="749"/>
      <c r="L24" s="749"/>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1043"/>
      <c r="AK24" s="1043"/>
      <c r="AL24" s="1043"/>
      <c r="AM24" s="1043"/>
      <c r="AN24" s="1192"/>
      <c r="AP24" s="1104"/>
      <c r="AQ24" s="1105"/>
      <c r="AR24" s="732"/>
      <c r="AS24" s="732"/>
      <c r="AT24" s="1220"/>
      <c r="AU24" s="1220"/>
      <c r="AV24" s="1043"/>
      <c r="AW24" s="1043"/>
      <c r="AX24" s="1043"/>
      <c r="AY24" s="1043"/>
      <c r="AZ24" s="1043"/>
      <c r="BA24" s="1043"/>
      <c r="BB24" s="1043"/>
      <c r="BC24" s="1043"/>
      <c r="BD24" s="1043"/>
      <c r="BE24" s="1043"/>
      <c r="BF24" s="1043"/>
      <c r="BG24" s="1043"/>
      <c r="BH24" s="1043"/>
      <c r="BI24" s="1043"/>
      <c r="BJ24" s="1043"/>
      <c r="BK24" s="1043"/>
      <c r="BL24" s="1043"/>
      <c r="BM24" s="1114"/>
      <c r="BN24" s="1114"/>
      <c r="BO24" s="1114"/>
      <c r="BP24" s="1114"/>
      <c r="BQ24" s="1114"/>
      <c r="BR24" s="1114"/>
      <c r="BS24" s="1114"/>
      <c r="BT24" s="1114"/>
      <c r="BU24" s="1114"/>
      <c r="BV24" s="1114"/>
      <c r="BW24" s="685"/>
      <c r="BX24" s="685"/>
      <c r="BY24" s="685"/>
      <c r="BZ24" s="685"/>
      <c r="CA24" s="685"/>
      <c r="CB24" s="685"/>
      <c r="CC24" s="685"/>
      <c r="CD24" s="749"/>
      <c r="CE24" s="749"/>
      <c r="CF24" s="749"/>
      <c r="CG24" s="749"/>
      <c r="CH24" s="749"/>
      <c r="CI24" s="830"/>
    </row>
    <row r="25" spans="2:87" ht="10.5" customHeight="1" x14ac:dyDescent="0.15">
      <c r="B25" s="1104"/>
      <c r="C25" s="1105"/>
      <c r="D25" s="732" t="s">
        <v>613</v>
      </c>
      <c r="E25" s="732"/>
      <c r="F25" s="749" t="s">
        <v>440</v>
      </c>
      <c r="G25" s="749"/>
      <c r="H25" s="749"/>
      <c r="I25" s="749"/>
      <c r="J25" s="749"/>
      <c r="K25" s="749"/>
      <c r="L25" s="749"/>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1043"/>
      <c r="AK25" s="1043"/>
      <c r="AL25" s="1043"/>
      <c r="AM25" s="1043"/>
      <c r="AN25" s="1192"/>
      <c r="AO25" s="22"/>
      <c r="AP25" s="1104"/>
      <c r="AQ25" s="1105"/>
      <c r="AR25" s="732"/>
      <c r="AS25" s="732"/>
      <c r="AT25" s="1220"/>
      <c r="AU25" s="1220"/>
      <c r="AV25" s="1043"/>
      <c r="AW25" s="1043"/>
      <c r="AX25" s="1043"/>
      <c r="AY25" s="1043"/>
      <c r="AZ25" s="1043"/>
      <c r="BA25" s="1043"/>
      <c r="BB25" s="1043"/>
      <c r="BC25" s="1043"/>
      <c r="BD25" s="1043"/>
      <c r="BE25" s="1043"/>
      <c r="BF25" s="1043"/>
      <c r="BG25" s="1043"/>
      <c r="BH25" s="1043"/>
      <c r="BI25" s="1043"/>
      <c r="BJ25" s="1043"/>
      <c r="BK25" s="1043"/>
      <c r="BL25" s="1043"/>
      <c r="BM25" s="1114"/>
      <c r="BN25" s="1114"/>
      <c r="BO25" s="1114"/>
      <c r="BP25" s="1114"/>
      <c r="BQ25" s="1114"/>
      <c r="BR25" s="1114"/>
      <c r="BS25" s="1114"/>
      <c r="BT25" s="1114"/>
      <c r="BU25" s="1114"/>
      <c r="BV25" s="1114"/>
      <c r="BW25" s="685"/>
      <c r="BX25" s="685"/>
      <c r="BY25" s="685"/>
      <c r="BZ25" s="685"/>
      <c r="CA25" s="685"/>
      <c r="CB25" s="685"/>
      <c r="CC25" s="685"/>
      <c r="CD25" s="749"/>
      <c r="CE25" s="749"/>
      <c r="CF25" s="749"/>
      <c r="CG25" s="749"/>
      <c r="CH25" s="749"/>
      <c r="CI25" s="830"/>
    </row>
    <row r="26" spans="2:87" ht="10.5" customHeight="1" x14ac:dyDescent="0.15">
      <c r="B26" s="1104"/>
      <c r="C26" s="1105"/>
      <c r="D26" s="734"/>
      <c r="E26" s="734"/>
      <c r="F26" s="831"/>
      <c r="G26" s="831"/>
      <c r="H26" s="831"/>
      <c r="I26" s="831"/>
      <c r="J26" s="831"/>
      <c r="K26" s="831"/>
      <c r="L26" s="831"/>
      <c r="M26" s="686"/>
      <c r="N26" s="686"/>
      <c r="O26" s="686"/>
      <c r="P26" s="686"/>
      <c r="Q26" s="686"/>
      <c r="R26" s="686"/>
      <c r="S26" s="686"/>
      <c r="T26" s="686"/>
      <c r="U26" s="686"/>
      <c r="V26" s="686"/>
      <c r="W26" s="686"/>
      <c r="X26" s="686"/>
      <c r="Y26" s="686"/>
      <c r="Z26" s="686"/>
      <c r="AA26" s="686"/>
      <c r="AB26" s="686"/>
      <c r="AC26" s="686"/>
      <c r="AD26" s="686"/>
      <c r="AE26" s="686"/>
      <c r="AF26" s="686"/>
      <c r="AG26" s="686"/>
      <c r="AH26" s="686"/>
      <c r="AI26" s="686"/>
      <c r="AJ26" s="1185"/>
      <c r="AK26" s="1185"/>
      <c r="AL26" s="1185"/>
      <c r="AM26" s="1185"/>
      <c r="AN26" s="1193"/>
      <c r="AO26" s="20"/>
      <c r="AP26" s="1104"/>
      <c r="AQ26" s="1105"/>
      <c r="AR26" s="732"/>
      <c r="AS26" s="732"/>
      <c r="AT26" s="1220"/>
      <c r="AU26" s="1220"/>
      <c r="AV26" s="1043"/>
      <c r="AW26" s="1043"/>
      <c r="AX26" s="1043"/>
      <c r="AY26" s="1043"/>
      <c r="AZ26" s="1043"/>
      <c r="BA26" s="1043"/>
      <c r="BB26" s="1043"/>
      <c r="BC26" s="1043"/>
      <c r="BD26" s="1043"/>
      <c r="BE26" s="1043"/>
      <c r="BF26" s="1043"/>
      <c r="BG26" s="1043"/>
      <c r="BH26" s="1043"/>
      <c r="BI26" s="1043"/>
      <c r="BJ26" s="1043"/>
      <c r="BK26" s="1043"/>
      <c r="BL26" s="1043"/>
      <c r="BM26" s="1114"/>
      <c r="BN26" s="1114"/>
      <c r="BO26" s="1114"/>
      <c r="BP26" s="1114"/>
      <c r="BQ26" s="1114"/>
      <c r="BR26" s="1114"/>
      <c r="BS26" s="1114"/>
      <c r="BT26" s="1114"/>
      <c r="BU26" s="1114"/>
      <c r="BV26" s="1114"/>
      <c r="BW26" s="685"/>
      <c r="BX26" s="685"/>
      <c r="BY26" s="685"/>
      <c r="BZ26" s="685"/>
      <c r="CA26" s="685"/>
      <c r="CB26" s="685"/>
      <c r="CC26" s="685"/>
      <c r="CD26" s="749"/>
      <c r="CE26" s="749"/>
      <c r="CF26" s="749"/>
      <c r="CG26" s="749"/>
      <c r="CH26" s="749"/>
      <c r="CI26" s="830"/>
    </row>
    <row r="27" spans="2:87" ht="10.5" customHeight="1" x14ac:dyDescent="0.15">
      <c r="B27" s="1104"/>
      <c r="C27" s="1105"/>
      <c r="D27" s="852"/>
      <c r="E27" s="852"/>
      <c r="F27" s="803" t="s">
        <v>457</v>
      </c>
      <c r="G27" s="803"/>
      <c r="H27" s="803"/>
      <c r="I27" s="803"/>
      <c r="J27" s="803"/>
      <c r="K27" s="803"/>
      <c r="L27" s="803"/>
      <c r="M27" s="920"/>
      <c r="N27" s="920"/>
      <c r="O27" s="920"/>
      <c r="P27" s="920"/>
      <c r="Q27" s="920"/>
      <c r="R27" s="920"/>
      <c r="S27" s="920"/>
      <c r="T27" s="920"/>
      <c r="U27" s="920"/>
      <c r="V27" s="920"/>
      <c r="W27" s="920"/>
      <c r="X27" s="920"/>
      <c r="Y27" s="920"/>
      <c r="Z27" s="920"/>
      <c r="AA27" s="920"/>
      <c r="AB27" s="1239"/>
      <c r="AC27" s="978" t="s">
        <v>668</v>
      </c>
      <c r="AD27" s="979"/>
      <c r="AE27" s="737">
        <f>SUM(AC9:AI26)</f>
        <v>0</v>
      </c>
      <c r="AF27" s="737"/>
      <c r="AG27" s="737"/>
      <c r="AH27" s="737"/>
      <c r="AI27" s="738"/>
      <c r="AJ27" s="969"/>
      <c r="AK27" s="920"/>
      <c r="AL27" s="920"/>
      <c r="AM27" s="920"/>
      <c r="AN27" s="982"/>
      <c r="AO27" s="20"/>
      <c r="AP27" s="1104"/>
      <c r="AQ27" s="1105"/>
      <c r="AR27" s="732" t="s">
        <v>626</v>
      </c>
      <c r="AS27" s="732"/>
      <c r="AT27" s="687" t="s">
        <v>71</v>
      </c>
      <c r="AU27" s="687"/>
      <c r="AV27" s="687"/>
      <c r="AW27" s="687"/>
      <c r="AX27" s="687"/>
      <c r="AY27" s="687"/>
      <c r="AZ27" s="687"/>
      <c r="BA27" s="687"/>
      <c r="BB27" s="1043"/>
      <c r="BC27" s="1043"/>
      <c r="BD27" s="1043"/>
      <c r="BE27" s="1043"/>
      <c r="BF27" s="1043"/>
      <c r="BG27" s="1043"/>
      <c r="BH27" s="1043"/>
      <c r="BI27" s="1043"/>
      <c r="BJ27" s="1043"/>
      <c r="BK27" s="1043"/>
      <c r="BL27" s="1043"/>
      <c r="BM27" s="1114"/>
      <c r="BN27" s="1114"/>
      <c r="BO27" s="1114"/>
      <c r="BP27" s="1114"/>
      <c r="BQ27" s="1114"/>
      <c r="BR27" s="1114"/>
      <c r="BS27" s="1114"/>
      <c r="BT27" s="1114"/>
      <c r="BU27" s="1114"/>
      <c r="BV27" s="1114"/>
      <c r="BW27" s="685"/>
      <c r="BX27" s="685"/>
      <c r="BY27" s="685"/>
      <c r="BZ27" s="685"/>
      <c r="CA27" s="685"/>
      <c r="CB27" s="685"/>
      <c r="CC27" s="685"/>
      <c r="CD27" s="749"/>
      <c r="CE27" s="749"/>
      <c r="CF27" s="749"/>
      <c r="CG27" s="749"/>
      <c r="CH27" s="749"/>
      <c r="CI27" s="830"/>
    </row>
    <row r="28" spans="2:87" ht="10.5" customHeight="1" x14ac:dyDescent="0.15">
      <c r="B28" s="1196"/>
      <c r="C28" s="1147"/>
      <c r="D28" s="853"/>
      <c r="E28" s="853"/>
      <c r="F28" s="805"/>
      <c r="G28" s="805"/>
      <c r="H28" s="805"/>
      <c r="I28" s="805"/>
      <c r="J28" s="805"/>
      <c r="K28" s="805"/>
      <c r="L28" s="805"/>
      <c r="M28" s="921"/>
      <c r="N28" s="921"/>
      <c r="O28" s="921"/>
      <c r="P28" s="921"/>
      <c r="Q28" s="921"/>
      <c r="R28" s="921"/>
      <c r="S28" s="921"/>
      <c r="T28" s="921"/>
      <c r="U28" s="921"/>
      <c r="V28" s="921"/>
      <c r="W28" s="921"/>
      <c r="X28" s="921"/>
      <c r="Y28" s="921"/>
      <c r="Z28" s="921"/>
      <c r="AA28" s="921"/>
      <c r="AB28" s="1240"/>
      <c r="AC28" s="980"/>
      <c r="AD28" s="981"/>
      <c r="AE28" s="739"/>
      <c r="AF28" s="739"/>
      <c r="AG28" s="739"/>
      <c r="AH28" s="739"/>
      <c r="AI28" s="740"/>
      <c r="AJ28" s="970"/>
      <c r="AK28" s="921"/>
      <c r="AL28" s="921"/>
      <c r="AM28" s="921"/>
      <c r="AN28" s="983"/>
      <c r="AO28" s="20"/>
      <c r="AP28" s="1104"/>
      <c r="AQ28" s="1105"/>
      <c r="AR28" s="732"/>
      <c r="AS28" s="732"/>
      <c r="AT28" s="687"/>
      <c r="AU28" s="687"/>
      <c r="AV28" s="687"/>
      <c r="AW28" s="687"/>
      <c r="AX28" s="687"/>
      <c r="AY28" s="687"/>
      <c r="AZ28" s="687"/>
      <c r="BA28" s="687"/>
      <c r="BB28" s="1043"/>
      <c r="BC28" s="1043"/>
      <c r="BD28" s="1043"/>
      <c r="BE28" s="1043"/>
      <c r="BF28" s="1043"/>
      <c r="BG28" s="1043"/>
      <c r="BH28" s="1043"/>
      <c r="BI28" s="1043"/>
      <c r="BJ28" s="1043"/>
      <c r="BK28" s="1043"/>
      <c r="BL28" s="1043"/>
      <c r="BM28" s="1114"/>
      <c r="BN28" s="1114"/>
      <c r="BO28" s="1114"/>
      <c r="BP28" s="1114"/>
      <c r="BQ28" s="1114"/>
      <c r="BR28" s="1114"/>
      <c r="BS28" s="1114"/>
      <c r="BT28" s="1114"/>
      <c r="BU28" s="1114"/>
      <c r="BV28" s="1114"/>
      <c r="BW28" s="685"/>
      <c r="BX28" s="685"/>
      <c r="BY28" s="685"/>
      <c r="BZ28" s="685"/>
      <c r="CA28" s="685"/>
      <c r="CB28" s="685"/>
      <c r="CC28" s="685"/>
      <c r="CD28" s="749"/>
      <c r="CE28" s="749"/>
      <c r="CF28" s="749"/>
      <c r="CG28" s="749"/>
      <c r="CH28" s="749"/>
      <c r="CI28" s="830"/>
    </row>
    <row r="29" spans="2:87" ht="10.5" customHeight="1" x14ac:dyDescent="0.15">
      <c r="B29" s="1206" t="s">
        <v>274</v>
      </c>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6"/>
      <c r="AE29" s="1206"/>
      <c r="AF29" s="1206"/>
      <c r="AG29" s="1206"/>
      <c r="AH29" s="1206"/>
      <c r="AI29" s="1206"/>
      <c r="AJ29" s="1206"/>
      <c r="AK29" s="1206"/>
      <c r="AL29" s="1206"/>
      <c r="AM29" s="1206"/>
      <c r="AN29" s="1206"/>
      <c r="AO29" s="23"/>
      <c r="AP29" s="1104"/>
      <c r="AQ29" s="1105"/>
      <c r="AR29" s="732" t="s">
        <v>627</v>
      </c>
      <c r="AS29" s="732"/>
      <c r="AT29" s="687" t="s">
        <v>72</v>
      </c>
      <c r="AU29" s="687"/>
      <c r="AV29" s="687"/>
      <c r="AW29" s="687"/>
      <c r="AX29" s="687"/>
      <c r="AY29" s="687"/>
      <c r="AZ29" s="687"/>
      <c r="BA29" s="687"/>
      <c r="BB29" s="1043"/>
      <c r="BC29" s="1043"/>
      <c r="BD29" s="1043"/>
      <c r="BE29" s="1043"/>
      <c r="BF29" s="1043"/>
      <c r="BG29" s="1043"/>
      <c r="BH29" s="1043"/>
      <c r="BI29" s="1043"/>
      <c r="BJ29" s="1043"/>
      <c r="BK29" s="1043"/>
      <c r="BL29" s="1043"/>
      <c r="BM29" s="1114"/>
      <c r="BN29" s="1114"/>
      <c r="BO29" s="1114"/>
      <c r="BP29" s="1114"/>
      <c r="BQ29" s="1114"/>
      <c r="BR29" s="1114"/>
      <c r="BS29" s="1114"/>
      <c r="BT29" s="1114"/>
      <c r="BU29" s="1114"/>
      <c r="BV29" s="1114"/>
      <c r="BW29" s="685"/>
      <c r="BX29" s="685"/>
      <c r="BY29" s="685"/>
      <c r="BZ29" s="685"/>
      <c r="CA29" s="685"/>
      <c r="CB29" s="685"/>
      <c r="CC29" s="685"/>
      <c r="CD29" s="749"/>
      <c r="CE29" s="749"/>
      <c r="CF29" s="749"/>
      <c r="CG29" s="749"/>
      <c r="CH29" s="749"/>
      <c r="CI29" s="830"/>
    </row>
    <row r="30" spans="2:87" ht="10.5" customHeight="1" x14ac:dyDescent="0.15">
      <c r="B30" s="1056"/>
      <c r="C30" s="1056"/>
      <c r="D30" s="1056"/>
      <c r="E30" s="1056"/>
      <c r="F30" s="1056"/>
      <c r="G30" s="1056"/>
      <c r="H30" s="1056"/>
      <c r="I30" s="1056"/>
      <c r="J30" s="1056"/>
      <c r="K30" s="1056"/>
      <c r="L30" s="1056"/>
      <c r="M30" s="1056"/>
      <c r="N30" s="1056"/>
      <c r="O30" s="1056"/>
      <c r="P30" s="1056"/>
      <c r="Q30" s="1056"/>
      <c r="R30" s="1056"/>
      <c r="S30" s="1056"/>
      <c r="T30" s="1056"/>
      <c r="U30" s="1056"/>
      <c r="V30" s="1056"/>
      <c r="W30" s="1056"/>
      <c r="X30" s="1056"/>
      <c r="Y30" s="1056"/>
      <c r="Z30" s="1056"/>
      <c r="AA30" s="1056"/>
      <c r="AB30" s="1056"/>
      <c r="AC30" s="1056"/>
      <c r="AD30" s="1056"/>
      <c r="AE30" s="1056"/>
      <c r="AF30" s="1056"/>
      <c r="AG30" s="1056"/>
      <c r="AH30" s="1056"/>
      <c r="AI30" s="1056"/>
      <c r="AJ30" s="1056"/>
      <c r="AK30" s="1056"/>
      <c r="AL30" s="1056"/>
      <c r="AM30" s="1056"/>
      <c r="AN30" s="1056"/>
      <c r="AO30" s="23"/>
      <c r="AP30" s="1104"/>
      <c r="AQ30" s="1105"/>
      <c r="AR30" s="732"/>
      <c r="AS30" s="732"/>
      <c r="AT30" s="687"/>
      <c r="AU30" s="687"/>
      <c r="AV30" s="687"/>
      <c r="AW30" s="687"/>
      <c r="AX30" s="687"/>
      <c r="AY30" s="687"/>
      <c r="AZ30" s="687"/>
      <c r="BA30" s="687"/>
      <c r="BB30" s="1043"/>
      <c r="BC30" s="1043"/>
      <c r="BD30" s="1043"/>
      <c r="BE30" s="1043"/>
      <c r="BF30" s="1043"/>
      <c r="BG30" s="1043"/>
      <c r="BH30" s="1043"/>
      <c r="BI30" s="1043"/>
      <c r="BJ30" s="1043"/>
      <c r="BK30" s="1043"/>
      <c r="BL30" s="1043"/>
      <c r="BM30" s="1114"/>
      <c r="BN30" s="1114"/>
      <c r="BO30" s="1114"/>
      <c r="BP30" s="1114"/>
      <c r="BQ30" s="1114"/>
      <c r="BR30" s="1114"/>
      <c r="BS30" s="1114"/>
      <c r="BT30" s="1114"/>
      <c r="BU30" s="1114"/>
      <c r="BV30" s="1114"/>
      <c r="BW30" s="685"/>
      <c r="BX30" s="685"/>
      <c r="BY30" s="685"/>
      <c r="BZ30" s="685"/>
      <c r="CA30" s="685"/>
      <c r="CB30" s="685"/>
      <c r="CC30" s="685"/>
      <c r="CD30" s="749"/>
      <c r="CE30" s="749"/>
      <c r="CF30" s="749"/>
      <c r="CG30" s="749"/>
      <c r="CH30" s="749"/>
      <c r="CI30" s="830"/>
    </row>
    <row r="31" spans="2:87" ht="10.5" customHeight="1" x14ac:dyDescent="0.15">
      <c r="B31" s="1080" t="s">
        <v>423</v>
      </c>
      <c r="C31" s="920"/>
      <c r="D31" s="920"/>
      <c r="E31" s="920"/>
      <c r="F31" s="920" t="s">
        <v>498</v>
      </c>
      <c r="G31" s="920"/>
      <c r="H31" s="920"/>
      <c r="I31" s="920"/>
      <c r="J31" s="920"/>
      <c r="K31" s="920"/>
      <c r="L31" s="920"/>
      <c r="M31" s="920" t="s">
        <v>256</v>
      </c>
      <c r="N31" s="920"/>
      <c r="O31" s="920"/>
      <c r="P31" s="920"/>
      <c r="Q31" s="920"/>
      <c r="R31" s="920"/>
      <c r="S31" s="920"/>
      <c r="T31" s="920"/>
      <c r="U31" s="920"/>
      <c r="V31" s="920"/>
      <c r="W31" s="920"/>
      <c r="X31" s="920"/>
      <c r="Y31" s="920"/>
      <c r="Z31" s="920"/>
      <c r="AA31" s="920"/>
      <c r="AB31" s="920"/>
      <c r="AC31" s="920" t="s">
        <v>368</v>
      </c>
      <c r="AD31" s="920"/>
      <c r="AE31" s="920"/>
      <c r="AF31" s="920"/>
      <c r="AG31" s="920"/>
      <c r="AH31" s="920"/>
      <c r="AI31" s="920"/>
      <c r="AJ31" s="920" t="s">
        <v>429</v>
      </c>
      <c r="AK31" s="920"/>
      <c r="AL31" s="920"/>
      <c r="AM31" s="920"/>
      <c r="AN31" s="982"/>
      <c r="AO31" s="23"/>
      <c r="AP31" s="1104"/>
      <c r="AQ31" s="1105"/>
      <c r="AR31" s="732" t="s">
        <v>628</v>
      </c>
      <c r="AS31" s="732"/>
      <c r="AT31" s="1105" t="s">
        <v>73</v>
      </c>
      <c r="AU31" s="1105"/>
      <c r="AV31" s="1043"/>
      <c r="AW31" s="1043"/>
      <c r="AX31" s="1043"/>
      <c r="AY31" s="1043"/>
      <c r="AZ31" s="1043"/>
      <c r="BA31" s="1043"/>
      <c r="BB31" s="1043"/>
      <c r="BC31" s="1043"/>
      <c r="BD31" s="1043"/>
      <c r="BE31" s="1043"/>
      <c r="BF31" s="1043"/>
      <c r="BG31" s="1043"/>
      <c r="BH31" s="1043"/>
      <c r="BI31" s="1043"/>
      <c r="BJ31" s="1043"/>
      <c r="BK31" s="1043"/>
      <c r="BL31" s="1043"/>
      <c r="BM31" s="1114"/>
      <c r="BN31" s="1114"/>
      <c r="BO31" s="1114"/>
      <c r="BP31" s="1114"/>
      <c r="BQ31" s="1114"/>
      <c r="BR31" s="1114"/>
      <c r="BS31" s="1114"/>
      <c r="BT31" s="1114"/>
      <c r="BU31" s="1114"/>
      <c r="BV31" s="1114"/>
      <c r="BW31" s="685"/>
      <c r="BX31" s="685"/>
      <c r="BY31" s="685"/>
      <c r="BZ31" s="685"/>
      <c r="CA31" s="685"/>
      <c r="CB31" s="685"/>
      <c r="CC31" s="685"/>
      <c r="CD31" s="749"/>
      <c r="CE31" s="749"/>
      <c r="CF31" s="749"/>
      <c r="CG31" s="749"/>
      <c r="CH31" s="749"/>
      <c r="CI31" s="830"/>
    </row>
    <row r="32" spans="2:87" ht="10.5" customHeight="1" x14ac:dyDescent="0.15">
      <c r="B32" s="1081"/>
      <c r="C32" s="921"/>
      <c r="D32" s="921"/>
      <c r="E32" s="921"/>
      <c r="F32" s="921"/>
      <c r="G32" s="921"/>
      <c r="H32" s="921"/>
      <c r="I32" s="921"/>
      <c r="J32" s="921"/>
      <c r="K32" s="921"/>
      <c r="L32" s="921"/>
      <c r="M32" s="921"/>
      <c r="N32" s="921"/>
      <c r="O32" s="921"/>
      <c r="P32" s="921"/>
      <c r="Q32" s="921"/>
      <c r="R32" s="921"/>
      <c r="S32" s="921"/>
      <c r="T32" s="921"/>
      <c r="U32" s="921"/>
      <c r="V32" s="921"/>
      <c r="W32" s="921"/>
      <c r="X32" s="921"/>
      <c r="Y32" s="921"/>
      <c r="Z32" s="921"/>
      <c r="AA32" s="921"/>
      <c r="AB32" s="921"/>
      <c r="AC32" s="921"/>
      <c r="AD32" s="921"/>
      <c r="AE32" s="921"/>
      <c r="AF32" s="921"/>
      <c r="AG32" s="921"/>
      <c r="AH32" s="921"/>
      <c r="AI32" s="921"/>
      <c r="AJ32" s="921"/>
      <c r="AK32" s="921"/>
      <c r="AL32" s="921"/>
      <c r="AM32" s="921"/>
      <c r="AN32" s="983"/>
      <c r="AO32" s="23"/>
      <c r="AP32" s="1104"/>
      <c r="AQ32" s="1105"/>
      <c r="AR32" s="732"/>
      <c r="AS32" s="732"/>
      <c r="AT32" s="1105"/>
      <c r="AU32" s="1105"/>
      <c r="AV32" s="1043"/>
      <c r="AW32" s="1043"/>
      <c r="AX32" s="1043"/>
      <c r="AY32" s="1043"/>
      <c r="AZ32" s="1043"/>
      <c r="BA32" s="1043"/>
      <c r="BB32" s="1043"/>
      <c r="BC32" s="1043"/>
      <c r="BD32" s="1043"/>
      <c r="BE32" s="1043"/>
      <c r="BF32" s="1043"/>
      <c r="BG32" s="1043"/>
      <c r="BH32" s="1043"/>
      <c r="BI32" s="1043"/>
      <c r="BJ32" s="1043"/>
      <c r="BK32" s="1043"/>
      <c r="BL32" s="1043"/>
      <c r="BM32" s="1114"/>
      <c r="BN32" s="1114"/>
      <c r="BO32" s="1114"/>
      <c r="BP32" s="1114"/>
      <c r="BQ32" s="1114"/>
      <c r="BR32" s="1114"/>
      <c r="BS32" s="1114"/>
      <c r="BT32" s="1114"/>
      <c r="BU32" s="1114"/>
      <c r="BV32" s="1114"/>
      <c r="BW32" s="685"/>
      <c r="BX32" s="685"/>
      <c r="BY32" s="685"/>
      <c r="BZ32" s="685"/>
      <c r="CA32" s="685"/>
      <c r="CB32" s="685"/>
      <c r="CC32" s="685"/>
      <c r="CD32" s="749"/>
      <c r="CE32" s="749"/>
      <c r="CF32" s="749"/>
      <c r="CG32" s="749"/>
      <c r="CH32" s="749"/>
      <c r="CI32" s="830"/>
    </row>
    <row r="33" spans="2:87" ht="10.5" customHeight="1" x14ac:dyDescent="0.15">
      <c r="B33" s="1082" t="s">
        <v>614</v>
      </c>
      <c r="C33" s="748"/>
      <c r="D33" s="747" t="s">
        <v>571</v>
      </c>
      <c r="E33" s="747"/>
      <c r="F33" s="748" t="s">
        <v>420</v>
      </c>
      <c r="G33" s="748"/>
      <c r="H33" s="748"/>
      <c r="I33" s="748"/>
      <c r="J33" s="748"/>
      <c r="K33" s="748"/>
      <c r="L33" s="748"/>
      <c r="M33" s="1077"/>
      <c r="N33" s="1077"/>
      <c r="O33" s="1077"/>
      <c r="P33" s="1077"/>
      <c r="Q33" s="1077"/>
      <c r="R33" s="1077"/>
      <c r="S33" s="1077"/>
      <c r="T33" s="1077"/>
      <c r="U33" s="1077"/>
      <c r="V33" s="1077"/>
      <c r="W33" s="1077"/>
      <c r="X33" s="1077"/>
      <c r="Y33" s="1077"/>
      <c r="Z33" s="1077"/>
      <c r="AA33" s="1077"/>
      <c r="AB33" s="1077"/>
      <c r="AC33" s="893"/>
      <c r="AD33" s="893"/>
      <c r="AE33" s="893"/>
      <c r="AF33" s="893"/>
      <c r="AG33" s="893"/>
      <c r="AH33" s="893"/>
      <c r="AI33" s="893"/>
      <c r="AJ33" s="1087"/>
      <c r="AK33" s="1087"/>
      <c r="AL33" s="1087"/>
      <c r="AM33" s="1087"/>
      <c r="AN33" s="1238"/>
      <c r="AO33" s="23"/>
      <c r="AP33" s="1104"/>
      <c r="AQ33" s="1105"/>
      <c r="AR33" s="732"/>
      <c r="AS33" s="732"/>
      <c r="AT33" s="1105"/>
      <c r="AU33" s="1105"/>
      <c r="AV33" s="1043"/>
      <c r="AW33" s="1043"/>
      <c r="AX33" s="1043"/>
      <c r="AY33" s="1043"/>
      <c r="AZ33" s="1043"/>
      <c r="BA33" s="1043"/>
      <c r="BB33" s="1043"/>
      <c r="BC33" s="1043"/>
      <c r="BD33" s="1043"/>
      <c r="BE33" s="1043"/>
      <c r="BF33" s="1043"/>
      <c r="BG33" s="1043"/>
      <c r="BH33" s="1043"/>
      <c r="BI33" s="1043"/>
      <c r="BJ33" s="1043"/>
      <c r="BK33" s="1043"/>
      <c r="BL33" s="1043"/>
      <c r="BM33" s="1114"/>
      <c r="BN33" s="1114"/>
      <c r="BO33" s="1114"/>
      <c r="BP33" s="1114"/>
      <c r="BQ33" s="1114"/>
      <c r="BR33" s="1114"/>
      <c r="BS33" s="1114"/>
      <c r="BT33" s="1114"/>
      <c r="BU33" s="1114"/>
      <c r="BV33" s="1114"/>
      <c r="BW33" s="685"/>
      <c r="BX33" s="685"/>
      <c r="BY33" s="685"/>
      <c r="BZ33" s="685"/>
      <c r="CA33" s="685"/>
      <c r="CB33" s="685"/>
      <c r="CC33" s="685"/>
      <c r="CD33" s="749"/>
      <c r="CE33" s="749"/>
      <c r="CF33" s="749"/>
      <c r="CG33" s="749"/>
      <c r="CH33" s="749"/>
      <c r="CI33" s="830"/>
    </row>
    <row r="34" spans="2:87" ht="10.5" customHeight="1" x14ac:dyDescent="0.15">
      <c r="B34" s="1089"/>
      <c r="C34" s="831"/>
      <c r="D34" s="732"/>
      <c r="E34" s="732"/>
      <c r="F34" s="749"/>
      <c r="G34" s="749"/>
      <c r="H34" s="749"/>
      <c r="I34" s="749"/>
      <c r="J34" s="749"/>
      <c r="K34" s="749"/>
      <c r="L34" s="749"/>
      <c r="M34" s="1043"/>
      <c r="N34" s="1043"/>
      <c r="O34" s="1043"/>
      <c r="P34" s="1043"/>
      <c r="Q34" s="1043"/>
      <c r="R34" s="1043"/>
      <c r="S34" s="1043"/>
      <c r="T34" s="1043"/>
      <c r="U34" s="1043"/>
      <c r="V34" s="1043"/>
      <c r="W34" s="1043"/>
      <c r="X34" s="1043"/>
      <c r="Y34" s="1043"/>
      <c r="Z34" s="1043"/>
      <c r="AA34" s="1043"/>
      <c r="AB34" s="1043"/>
      <c r="AC34" s="818"/>
      <c r="AD34" s="818"/>
      <c r="AE34" s="818"/>
      <c r="AF34" s="818"/>
      <c r="AG34" s="818"/>
      <c r="AH34" s="818"/>
      <c r="AI34" s="818"/>
      <c r="AJ34" s="1051"/>
      <c r="AK34" s="1051"/>
      <c r="AL34" s="1051"/>
      <c r="AM34" s="1051"/>
      <c r="AN34" s="1226"/>
      <c r="AO34" s="23"/>
      <c r="AP34" s="1104"/>
      <c r="AQ34" s="1105"/>
      <c r="AR34" s="732"/>
      <c r="AS34" s="732"/>
      <c r="AT34" s="1105"/>
      <c r="AU34" s="1105"/>
      <c r="AV34" s="1043"/>
      <c r="AW34" s="1043"/>
      <c r="AX34" s="1043"/>
      <c r="AY34" s="1043"/>
      <c r="AZ34" s="1043"/>
      <c r="BA34" s="1043"/>
      <c r="BB34" s="1043"/>
      <c r="BC34" s="1043"/>
      <c r="BD34" s="1043"/>
      <c r="BE34" s="1043"/>
      <c r="BF34" s="1043"/>
      <c r="BG34" s="1043"/>
      <c r="BH34" s="1043"/>
      <c r="BI34" s="1043"/>
      <c r="BJ34" s="1043"/>
      <c r="BK34" s="1043"/>
      <c r="BL34" s="1043"/>
      <c r="BM34" s="1114"/>
      <c r="BN34" s="1114"/>
      <c r="BO34" s="1114"/>
      <c r="BP34" s="1114"/>
      <c r="BQ34" s="1114"/>
      <c r="BR34" s="1114"/>
      <c r="BS34" s="1114"/>
      <c r="BT34" s="1114"/>
      <c r="BU34" s="1114"/>
      <c r="BV34" s="1114"/>
      <c r="BW34" s="685"/>
      <c r="BX34" s="685"/>
      <c r="BY34" s="685"/>
      <c r="BZ34" s="685"/>
      <c r="CA34" s="685"/>
      <c r="CB34" s="685"/>
      <c r="CC34" s="685"/>
      <c r="CD34" s="749"/>
      <c r="CE34" s="749"/>
      <c r="CF34" s="749"/>
      <c r="CG34" s="749"/>
      <c r="CH34" s="749"/>
      <c r="CI34" s="830"/>
    </row>
    <row r="35" spans="2:87" ht="10.5" customHeight="1" x14ac:dyDescent="0.15">
      <c r="B35" s="1097" t="s">
        <v>275</v>
      </c>
      <c r="C35" s="1103"/>
      <c r="D35" s="732" t="s">
        <v>576</v>
      </c>
      <c r="E35" s="732"/>
      <c r="F35" s="749" t="s">
        <v>276</v>
      </c>
      <c r="G35" s="749"/>
      <c r="H35" s="749"/>
      <c r="I35" s="749"/>
      <c r="J35" s="749"/>
      <c r="K35" s="749"/>
      <c r="L35" s="749"/>
      <c r="M35" s="1043"/>
      <c r="N35" s="1043"/>
      <c r="O35" s="1043"/>
      <c r="P35" s="1043"/>
      <c r="Q35" s="1043"/>
      <c r="R35" s="1043"/>
      <c r="S35" s="1043"/>
      <c r="T35" s="1043"/>
      <c r="U35" s="1043"/>
      <c r="V35" s="1043"/>
      <c r="W35" s="1043"/>
      <c r="X35" s="1043"/>
      <c r="Y35" s="1043"/>
      <c r="Z35" s="1043"/>
      <c r="AA35" s="1043"/>
      <c r="AB35" s="1043"/>
      <c r="AC35" s="818"/>
      <c r="AD35" s="818"/>
      <c r="AE35" s="818"/>
      <c r="AF35" s="818"/>
      <c r="AG35" s="818"/>
      <c r="AH35" s="818"/>
      <c r="AI35" s="818"/>
      <c r="AJ35" s="1051"/>
      <c r="AK35" s="1051"/>
      <c r="AL35" s="1051"/>
      <c r="AM35" s="1051"/>
      <c r="AN35" s="1226"/>
      <c r="AO35" s="23"/>
      <c r="AP35" s="1104"/>
      <c r="AQ35" s="1105"/>
      <c r="AR35" s="732"/>
      <c r="AS35" s="732"/>
      <c r="AT35" s="1105"/>
      <c r="AU35" s="1105"/>
      <c r="AV35" s="1043"/>
      <c r="AW35" s="1043"/>
      <c r="AX35" s="1043"/>
      <c r="AY35" s="1043"/>
      <c r="AZ35" s="1043"/>
      <c r="BA35" s="1043"/>
      <c r="BB35" s="1043"/>
      <c r="BC35" s="1043"/>
      <c r="BD35" s="1043"/>
      <c r="BE35" s="1043"/>
      <c r="BF35" s="1043"/>
      <c r="BG35" s="1043"/>
      <c r="BH35" s="1043"/>
      <c r="BI35" s="1043"/>
      <c r="BJ35" s="1043"/>
      <c r="BK35" s="1043"/>
      <c r="BL35" s="1043"/>
      <c r="BM35" s="1114"/>
      <c r="BN35" s="1114"/>
      <c r="BO35" s="1114"/>
      <c r="BP35" s="1114"/>
      <c r="BQ35" s="1114"/>
      <c r="BR35" s="1114"/>
      <c r="BS35" s="1114"/>
      <c r="BT35" s="1114"/>
      <c r="BU35" s="1114"/>
      <c r="BV35" s="1114"/>
      <c r="BW35" s="685"/>
      <c r="BX35" s="685"/>
      <c r="BY35" s="685"/>
      <c r="BZ35" s="685"/>
      <c r="CA35" s="685"/>
      <c r="CB35" s="685"/>
      <c r="CC35" s="685"/>
      <c r="CD35" s="749"/>
      <c r="CE35" s="749"/>
      <c r="CF35" s="749"/>
      <c r="CG35" s="749"/>
      <c r="CH35" s="749"/>
      <c r="CI35" s="830"/>
    </row>
    <row r="36" spans="2:87" ht="10.5" customHeight="1" x14ac:dyDescent="0.15">
      <c r="B36" s="1104"/>
      <c r="C36" s="1105"/>
      <c r="D36" s="732"/>
      <c r="E36" s="732"/>
      <c r="F36" s="749"/>
      <c r="G36" s="749"/>
      <c r="H36" s="749"/>
      <c r="I36" s="749"/>
      <c r="J36" s="749"/>
      <c r="K36" s="749"/>
      <c r="L36" s="749"/>
      <c r="M36" s="1043"/>
      <c r="N36" s="1043"/>
      <c r="O36" s="1043"/>
      <c r="P36" s="1043"/>
      <c r="Q36" s="1043"/>
      <c r="R36" s="1043"/>
      <c r="S36" s="1043"/>
      <c r="T36" s="1043"/>
      <c r="U36" s="1043"/>
      <c r="V36" s="1043"/>
      <c r="W36" s="1043"/>
      <c r="X36" s="1043"/>
      <c r="Y36" s="1043"/>
      <c r="Z36" s="1043"/>
      <c r="AA36" s="1043"/>
      <c r="AB36" s="1043"/>
      <c r="AC36" s="818"/>
      <c r="AD36" s="818"/>
      <c r="AE36" s="818"/>
      <c r="AF36" s="818"/>
      <c r="AG36" s="818"/>
      <c r="AH36" s="818"/>
      <c r="AI36" s="818"/>
      <c r="AJ36" s="1051"/>
      <c r="AK36" s="1051"/>
      <c r="AL36" s="1051"/>
      <c r="AM36" s="1051"/>
      <c r="AN36" s="1226"/>
      <c r="AO36" s="23"/>
      <c r="AP36" s="1104"/>
      <c r="AQ36" s="1105"/>
      <c r="AR36" s="732"/>
      <c r="AS36" s="732"/>
      <c r="AT36" s="1105"/>
      <c r="AU36" s="1105"/>
      <c r="AV36" s="1043"/>
      <c r="AW36" s="1043"/>
      <c r="AX36" s="1043"/>
      <c r="AY36" s="1043"/>
      <c r="AZ36" s="1043"/>
      <c r="BA36" s="1043"/>
      <c r="BB36" s="1043"/>
      <c r="BC36" s="1043"/>
      <c r="BD36" s="1043"/>
      <c r="BE36" s="1043"/>
      <c r="BF36" s="1043"/>
      <c r="BG36" s="1043"/>
      <c r="BH36" s="1043"/>
      <c r="BI36" s="1043"/>
      <c r="BJ36" s="1043"/>
      <c r="BK36" s="1043"/>
      <c r="BL36" s="1043"/>
      <c r="BM36" s="1114"/>
      <c r="BN36" s="1114"/>
      <c r="BO36" s="1114"/>
      <c r="BP36" s="1114"/>
      <c r="BQ36" s="1114"/>
      <c r="BR36" s="1114"/>
      <c r="BS36" s="1114"/>
      <c r="BT36" s="1114"/>
      <c r="BU36" s="1114"/>
      <c r="BV36" s="1114"/>
      <c r="BW36" s="685"/>
      <c r="BX36" s="685"/>
      <c r="BY36" s="685"/>
      <c r="BZ36" s="685"/>
      <c r="CA36" s="685"/>
      <c r="CB36" s="685"/>
      <c r="CC36" s="685"/>
      <c r="CD36" s="749"/>
      <c r="CE36" s="749"/>
      <c r="CF36" s="749"/>
      <c r="CG36" s="749"/>
      <c r="CH36" s="749"/>
      <c r="CI36" s="830"/>
    </row>
    <row r="37" spans="2:87" ht="10.5" customHeight="1" x14ac:dyDescent="0.15">
      <c r="B37" s="1104"/>
      <c r="C37" s="1105"/>
      <c r="D37" s="732"/>
      <c r="E37" s="732"/>
      <c r="F37" s="749" t="s">
        <v>615</v>
      </c>
      <c r="G37" s="749"/>
      <c r="H37" s="749"/>
      <c r="I37" s="749"/>
      <c r="J37" s="749"/>
      <c r="K37" s="749"/>
      <c r="L37" s="749"/>
      <c r="M37" s="1043"/>
      <c r="N37" s="1043"/>
      <c r="O37" s="1043"/>
      <c r="P37" s="1043"/>
      <c r="Q37" s="1043"/>
      <c r="R37" s="1043"/>
      <c r="S37" s="1043"/>
      <c r="T37" s="1043"/>
      <c r="U37" s="1043"/>
      <c r="V37" s="1043"/>
      <c r="W37" s="1043"/>
      <c r="X37" s="1043"/>
      <c r="Y37" s="1043"/>
      <c r="Z37" s="1043"/>
      <c r="AA37" s="1043"/>
      <c r="AB37" s="1043"/>
      <c r="AC37" s="818"/>
      <c r="AD37" s="818"/>
      <c r="AE37" s="818"/>
      <c r="AF37" s="818"/>
      <c r="AG37" s="818"/>
      <c r="AH37" s="818"/>
      <c r="AI37" s="818"/>
      <c r="AJ37" s="1051"/>
      <c r="AK37" s="1051"/>
      <c r="AL37" s="1051"/>
      <c r="AM37" s="1051"/>
      <c r="AN37" s="1226"/>
      <c r="AO37" s="23"/>
      <c r="AP37" s="1104"/>
      <c r="AQ37" s="1105"/>
      <c r="AR37" s="732"/>
      <c r="AS37" s="732"/>
      <c r="AT37" s="1105"/>
      <c r="AU37" s="1105"/>
      <c r="AV37" s="1043"/>
      <c r="AW37" s="1043"/>
      <c r="AX37" s="1043"/>
      <c r="AY37" s="1043"/>
      <c r="AZ37" s="1043"/>
      <c r="BA37" s="1043"/>
      <c r="BB37" s="1043"/>
      <c r="BC37" s="1043"/>
      <c r="BD37" s="1043"/>
      <c r="BE37" s="1043"/>
      <c r="BF37" s="1043"/>
      <c r="BG37" s="1043"/>
      <c r="BH37" s="1043"/>
      <c r="BI37" s="1043"/>
      <c r="BJ37" s="1043"/>
      <c r="BK37" s="1043"/>
      <c r="BL37" s="1043"/>
      <c r="BM37" s="1114"/>
      <c r="BN37" s="1114"/>
      <c r="BO37" s="1114"/>
      <c r="BP37" s="1114"/>
      <c r="BQ37" s="1114"/>
      <c r="BR37" s="1114"/>
      <c r="BS37" s="1114"/>
      <c r="BT37" s="1114"/>
      <c r="BU37" s="1114"/>
      <c r="BV37" s="1114"/>
      <c r="BW37" s="685"/>
      <c r="BX37" s="685"/>
      <c r="BY37" s="685"/>
      <c r="BZ37" s="685"/>
      <c r="CA37" s="685"/>
      <c r="CB37" s="685"/>
      <c r="CC37" s="685"/>
      <c r="CD37" s="749"/>
      <c r="CE37" s="749"/>
      <c r="CF37" s="749"/>
      <c r="CG37" s="749"/>
      <c r="CH37" s="749"/>
      <c r="CI37" s="830"/>
    </row>
    <row r="38" spans="2:87" ht="10.5" customHeight="1" x14ac:dyDescent="0.15">
      <c r="B38" s="1104"/>
      <c r="C38" s="1105"/>
      <c r="D38" s="732"/>
      <c r="E38" s="732"/>
      <c r="F38" s="749"/>
      <c r="G38" s="749"/>
      <c r="H38" s="749"/>
      <c r="I38" s="749"/>
      <c r="J38" s="749"/>
      <c r="K38" s="749"/>
      <c r="L38" s="749"/>
      <c r="M38" s="1043"/>
      <c r="N38" s="1043"/>
      <c r="O38" s="1043"/>
      <c r="P38" s="1043"/>
      <c r="Q38" s="1043"/>
      <c r="R38" s="1043"/>
      <c r="S38" s="1043"/>
      <c r="T38" s="1043"/>
      <c r="U38" s="1043"/>
      <c r="V38" s="1043"/>
      <c r="W38" s="1043"/>
      <c r="X38" s="1043"/>
      <c r="Y38" s="1043"/>
      <c r="Z38" s="1043"/>
      <c r="AA38" s="1043"/>
      <c r="AB38" s="1043"/>
      <c r="AC38" s="818"/>
      <c r="AD38" s="818"/>
      <c r="AE38" s="818"/>
      <c r="AF38" s="818"/>
      <c r="AG38" s="818"/>
      <c r="AH38" s="818"/>
      <c r="AI38" s="818"/>
      <c r="AJ38" s="1051"/>
      <c r="AK38" s="1051"/>
      <c r="AL38" s="1051"/>
      <c r="AM38" s="1051"/>
      <c r="AN38" s="1226"/>
      <c r="AO38" s="23"/>
      <c r="AP38" s="1104"/>
      <c r="AQ38" s="1105"/>
      <c r="AR38" s="732"/>
      <c r="AS38" s="732"/>
      <c r="AT38" s="1105"/>
      <c r="AU38" s="1105"/>
      <c r="AV38" s="1043"/>
      <c r="AW38" s="1043"/>
      <c r="AX38" s="1043"/>
      <c r="AY38" s="1043"/>
      <c r="AZ38" s="1043"/>
      <c r="BA38" s="1043"/>
      <c r="BB38" s="1043"/>
      <c r="BC38" s="1043"/>
      <c r="BD38" s="1043"/>
      <c r="BE38" s="1043"/>
      <c r="BF38" s="1043"/>
      <c r="BG38" s="1043"/>
      <c r="BH38" s="1043"/>
      <c r="BI38" s="1043"/>
      <c r="BJ38" s="1043"/>
      <c r="BK38" s="1043"/>
      <c r="BL38" s="1043"/>
      <c r="BM38" s="1114"/>
      <c r="BN38" s="1114"/>
      <c r="BO38" s="1114"/>
      <c r="BP38" s="1114"/>
      <c r="BQ38" s="1114"/>
      <c r="BR38" s="1114"/>
      <c r="BS38" s="1114"/>
      <c r="BT38" s="1114"/>
      <c r="BU38" s="1114"/>
      <c r="BV38" s="1114"/>
      <c r="BW38" s="685"/>
      <c r="BX38" s="685"/>
      <c r="BY38" s="685"/>
      <c r="BZ38" s="685"/>
      <c r="CA38" s="685"/>
      <c r="CB38" s="685"/>
      <c r="CC38" s="685"/>
      <c r="CD38" s="749"/>
      <c r="CE38" s="749"/>
      <c r="CF38" s="749"/>
      <c r="CG38" s="749"/>
      <c r="CH38" s="749"/>
      <c r="CI38" s="830"/>
    </row>
    <row r="39" spans="2:87" ht="10.5" customHeight="1" x14ac:dyDescent="0.15">
      <c r="B39" s="1104"/>
      <c r="C39" s="1105"/>
      <c r="D39" s="732"/>
      <c r="E39" s="732"/>
      <c r="F39" s="749" t="s">
        <v>277</v>
      </c>
      <c r="G39" s="749"/>
      <c r="H39" s="749"/>
      <c r="I39" s="749"/>
      <c r="J39" s="749"/>
      <c r="K39" s="749"/>
      <c r="L39" s="749"/>
      <c r="M39" s="1043"/>
      <c r="N39" s="1043"/>
      <c r="O39" s="1043"/>
      <c r="P39" s="1043"/>
      <c r="Q39" s="1043"/>
      <c r="R39" s="1043"/>
      <c r="S39" s="1043"/>
      <c r="T39" s="1043"/>
      <c r="U39" s="1043"/>
      <c r="V39" s="1043"/>
      <c r="W39" s="1043"/>
      <c r="X39" s="1043"/>
      <c r="Y39" s="1043"/>
      <c r="Z39" s="1043"/>
      <c r="AA39" s="1043"/>
      <c r="AB39" s="1043"/>
      <c r="AC39" s="818"/>
      <c r="AD39" s="818"/>
      <c r="AE39" s="818"/>
      <c r="AF39" s="818"/>
      <c r="AG39" s="818"/>
      <c r="AH39" s="818"/>
      <c r="AI39" s="818"/>
      <c r="AJ39" s="1051"/>
      <c r="AK39" s="1051"/>
      <c r="AL39" s="1051"/>
      <c r="AM39" s="1051"/>
      <c r="AN39" s="1226"/>
      <c r="AO39" s="23"/>
      <c r="AP39" s="1104"/>
      <c r="AQ39" s="1105"/>
      <c r="AR39" s="732"/>
      <c r="AS39" s="732"/>
      <c r="AT39" s="1105"/>
      <c r="AU39" s="1105"/>
      <c r="AV39" s="1043"/>
      <c r="AW39" s="1043"/>
      <c r="AX39" s="1043"/>
      <c r="AY39" s="1043"/>
      <c r="AZ39" s="1043"/>
      <c r="BA39" s="1043"/>
      <c r="BB39" s="1043"/>
      <c r="BC39" s="1043"/>
      <c r="BD39" s="1043"/>
      <c r="BE39" s="1043"/>
      <c r="BF39" s="1043"/>
      <c r="BG39" s="1043"/>
      <c r="BH39" s="1043"/>
      <c r="BI39" s="1043"/>
      <c r="BJ39" s="1043"/>
      <c r="BK39" s="1043"/>
      <c r="BL39" s="1043"/>
      <c r="BM39" s="1114"/>
      <c r="BN39" s="1114"/>
      <c r="BO39" s="1114"/>
      <c r="BP39" s="1114"/>
      <c r="BQ39" s="1114"/>
      <c r="BR39" s="1114"/>
      <c r="BS39" s="1114"/>
      <c r="BT39" s="1114"/>
      <c r="BU39" s="1114"/>
      <c r="BV39" s="1114"/>
      <c r="BW39" s="685"/>
      <c r="BX39" s="685"/>
      <c r="BY39" s="685"/>
      <c r="BZ39" s="685"/>
      <c r="CA39" s="685"/>
      <c r="CB39" s="685"/>
      <c r="CC39" s="685"/>
      <c r="CD39" s="749"/>
      <c r="CE39" s="749"/>
      <c r="CF39" s="749"/>
      <c r="CG39" s="749"/>
      <c r="CH39" s="749"/>
      <c r="CI39" s="830"/>
    </row>
    <row r="40" spans="2:87" ht="10.5" customHeight="1" x14ac:dyDescent="0.15">
      <c r="B40" s="1104"/>
      <c r="C40" s="1105"/>
      <c r="D40" s="732"/>
      <c r="E40" s="732"/>
      <c r="F40" s="749"/>
      <c r="G40" s="749"/>
      <c r="H40" s="749"/>
      <c r="I40" s="749"/>
      <c r="J40" s="749"/>
      <c r="K40" s="749"/>
      <c r="L40" s="749"/>
      <c r="M40" s="1043"/>
      <c r="N40" s="1043"/>
      <c r="O40" s="1043"/>
      <c r="P40" s="1043"/>
      <c r="Q40" s="1043"/>
      <c r="R40" s="1043"/>
      <c r="S40" s="1043"/>
      <c r="T40" s="1043"/>
      <c r="U40" s="1043"/>
      <c r="V40" s="1043"/>
      <c r="W40" s="1043"/>
      <c r="X40" s="1043"/>
      <c r="Y40" s="1043"/>
      <c r="Z40" s="1043"/>
      <c r="AA40" s="1043"/>
      <c r="AB40" s="1043"/>
      <c r="AC40" s="818"/>
      <c r="AD40" s="818"/>
      <c r="AE40" s="818"/>
      <c r="AF40" s="818"/>
      <c r="AG40" s="818"/>
      <c r="AH40" s="818"/>
      <c r="AI40" s="818"/>
      <c r="AJ40" s="1051"/>
      <c r="AK40" s="1051"/>
      <c r="AL40" s="1051"/>
      <c r="AM40" s="1051"/>
      <c r="AN40" s="1226"/>
      <c r="AO40" s="23"/>
      <c r="AP40" s="1104"/>
      <c r="AQ40" s="1105"/>
      <c r="AR40" s="732"/>
      <c r="AS40" s="732"/>
      <c r="AT40" s="1105"/>
      <c r="AU40" s="1105"/>
      <c r="AV40" s="1043"/>
      <c r="AW40" s="1043"/>
      <c r="AX40" s="1043"/>
      <c r="AY40" s="1043"/>
      <c r="AZ40" s="1043"/>
      <c r="BA40" s="1043"/>
      <c r="BB40" s="1043"/>
      <c r="BC40" s="1043"/>
      <c r="BD40" s="1043"/>
      <c r="BE40" s="1043"/>
      <c r="BF40" s="1043"/>
      <c r="BG40" s="1043"/>
      <c r="BH40" s="1043"/>
      <c r="BI40" s="1043"/>
      <c r="BJ40" s="1043"/>
      <c r="BK40" s="1043"/>
      <c r="BL40" s="1043"/>
      <c r="BM40" s="1114"/>
      <c r="BN40" s="1114"/>
      <c r="BO40" s="1114"/>
      <c r="BP40" s="1114"/>
      <c r="BQ40" s="1114"/>
      <c r="BR40" s="1114"/>
      <c r="BS40" s="1114"/>
      <c r="BT40" s="1114"/>
      <c r="BU40" s="1114"/>
      <c r="BV40" s="1114"/>
      <c r="BW40" s="685"/>
      <c r="BX40" s="685"/>
      <c r="BY40" s="685"/>
      <c r="BZ40" s="685"/>
      <c r="CA40" s="685"/>
      <c r="CB40" s="685"/>
      <c r="CC40" s="685"/>
      <c r="CD40" s="749"/>
      <c r="CE40" s="749"/>
      <c r="CF40" s="749"/>
      <c r="CG40" s="749"/>
      <c r="CH40" s="749"/>
      <c r="CI40" s="830"/>
    </row>
    <row r="41" spans="2:87" ht="10.5" customHeight="1" x14ac:dyDescent="0.15">
      <c r="B41" s="1104"/>
      <c r="C41" s="1105"/>
      <c r="D41" s="732"/>
      <c r="E41" s="732"/>
      <c r="F41" s="749" t="s">
        <v>458</v>
      </c>
      <c r="G41" s="749"/>
      <c r="H41" s="749"/>
      <c r="I41" s="749"/>
      <c r="J41" s="749"/>
      <c r="K41" s="749"/>
      <c r="L41" s="749"/>
      <c r="M41" s="1043"/>
      <c r="N41" s="1043"/>
      <c r="O41" s="1043"/>
      <c r="P41" s="1043"/>
      <c r="Q41" s="1043"/>
      <c r="R41" s="1043"/>
      <c r="S41" s="1043"/>
      <c r="T41" s="1043"/>
      <c r="U41" s="1043"/>
      <c r="V41" s="1043"/>
      <c r="W41" s="1043"/>
      <c r="X41" s="1043"/>
      <c r="Y41" s="1043"/>
      <c r="Z41" s="1043"/>
      <c r="AA41" s="1043"/>
      <c r="AB41" s="1043"/>
      <c r="AC41" s="818"/>
      <c r="AD41" s="818"/>
      <c r="AE41" s="818"/>
      <c r="AF41" s="818"/>
      <c r="AG41" s="818"/>
      <c r="AH41" s="818"/>
      <c r="AI41" s="818"/>
      <c r="AJ41" s="1051"/>
      <c r="AK41" s="1051"/>
      <c r="AL41" s="1051"/>
      <c r="AM41" s="1051"/>
      <c r="AN41" s="1226"/>
      <c r="AO41" s="23"/>
      <c r="AP41" s="1104"/>
      <c r="AQ41" s="1105"/>
      <c r="AR41" s="732"/>
      <c r="AS41" s="732"/>
      <c r="AT41" s="1105"/>
      <c r="AU41" s="1105"/>
      <c r="AV41" s="1043"/>
      <c r="AW41" s="1043"/>
      <c r="AX41" s="1043"/>
      <c r="AY41" s="1043"/>
      <c r="AZ41" s="1043"/>
      <c r="BA41" s="1043"/>
      <c r="BB41" s="1043"/>
      <c r="BC41" s="1043"/>
      <c r="BD41" s="1043"/>
      <c r="BE41" s="1043"/>
      <c r="BF41" s="1043"/>
      <c r="BG41" s="1043"/>
      <c r="BH41" s="1043"/>
      <c r="BI41" s="1043"/>
      <c r="BJ41" s="1043"/>
      <c r="BK41" s="1043"/>
      <c r="BL41" s="1043"/>
      <c r="BM41" s="1114"/>
      <c r="BN41" s="1114"/>
      <c r="BO41" s="1114"/>
      <c r="BP41" s="1114"/>
      <c r="BQ41" s="1114"/>
      <c r="BR41" s="1114"/>
      <c r="BS41" s="1114"/>
      <c r="BT41" s="1114"/>
      <c r="BU41" s="1114"/>
      <c r="BV41" s="1114"/>
      <c r="BW41" s="685"/>
      <c r="BX41" s="685"/>
      <c r="BY41" s="685"/>
      <c r="BZ41" s="685"/>
      <c r="CA41" s="685"/>
      <c r="CB41" s="685"/>
      <c r="CC41" s="685"/>
      <c r="CD41" s="749"/>
      <c r="CE41" s="749"/>
      <c r="CF41" s="749"/>
      <c r="CG41" s="749"/>
      <c r="CH41" s="749"/>
      <c r="CI41" s="830"/>
    </row>
    <row r="42" spans="2:87" ht="10.5" customHeight="1" x14ac:dyDescent="0.15">
      <c r="B42" s="1104"/>
      <c r="C42" s="1105"/>
      <c r="D42" s="732"/>
      <c r="E42" s="732"/>
      <c r="F42" s="749"/>
      <c r="G42" s="749"/>
      <c r="H42" s="749"/>
      <c r="I42" s="749"/>
      <c r="J42" s="749"/>
      <c r="K42" s="749"/>
      <c r="L42" s="749"/>
      <c r="M42" s="1043"/>
      <c r="N42" s="1043"/>
      <c r="O42" s="1043"/>
      <c r="P42" s="1043"/>
      <c r="Q42" s="1043"/>
      <c r="R42" s="1043"/>
      <c r="S42" s="1043"/>
      <c r="T42" s="1043"/>
      <c r="U42" s="1043"/>
      <c r="V42" s="1043"/>
      <c r="W42" s="1043"/>
      <c r="X42" s="1043"/>
      <c r="Y42" s="1043"/>
      <c r="Z42" s="1043"/>
      <c r="AA42" s="1043"/>
      <c r="AB42" s="1043"/>
      <c r="AC42" s="818"/>
      <c r="AD42" s="818"/>
      <c r="AE42" s="818"/>
      <c r="AF42" s="818"/>
      <c r="AG42" s="818"/>
      <c r="AH42" s="818"/>
      <c r="AI42" s="818"/>
      <c r="AJ42" s="1051"/>
      <c r="AK42" s="1051"/>
      <c r="AL42" s="1051"/>
      <c r="AM42" s="1051"/>
      <c r="AN42" s="1226"/>
      <c r="AO42" s="23"/>
      <c r="AP42" s="1104"/>
      <c r="AQ42" s="1105"/>
      <c r="AR42" s="732"/>
      <c r="AS42" s="732"/>
      <c r="AT42" s="1105"/>
      <c r="AU42" s="1105"/>
      <c r="AV42" s="1043"/>
      <c r="AW42" s="1043"/>
      <c r="AX42" s="1043"/>
      <c r="AY42" s="1043"/>
      <c r="AZ42" s="1043"/>
      <c r="BA42" s="1043"/>
      <c r="BB42" s="1043"/>
      <c r="BC42" s="1043"/>
      <c r="BD42" s="1043"/>
      <c r="BE42" s="1043"/>
      <c r="BF42" s="1043"/>
      <c r="BG42" s="1043"/>
      <c r="BH42" s="1043"/>
      <c r="BI42" s="1043"/>
      <c r="BJ42" s="1043"/>
      <c r="BK42" s="1043"/>
      <c r="BL42" s="1043"/>
      <c r="BM42" s="1114"/>
      <c r="BN42" s="1114"/>
      <c r="BO42" s="1114"/>
      <c r="BP42" s="1114"/>
      <c r="BQ42" s="1114"/>
      <c r="BR42" s="1114"/>
      <c r="BS42" s="1114"/>
      <c r="BT42" s="1114"/>
      <c r="BU42" s="1114"/>
      <c r="BV42" s="1114"/>
      <c r="BW42" s="685"/>
      <c r="BX42" s="685"/>
      <c r="BY42" s="685"/>
      <c r="BZ42" s="685"/>
      <c r="CA42" s="685"/>
      <c r="CB42" s="685"/>
      <c r="CC42" s="685"/>
      <c r="CD42" s="749"/>
      <c r="CE42" s="749"/>
      <c r="CF42" s="749"/>
      <c r="CG42" s="749"/>
      <c r="CH42" s="749"/>
      <c r="CI42" s="830"/>
    </row>
    <row r="43" spans="2:87" ht="10.5" customHeight="1" x14ac:dyDescent="0.15">
      <c r="B43" s="1104"/>
      <c r="C43" s="1105"/>
      <c r="D43" s="732"/>
      <c r="E43" s="732"/>
      <c r="F43" s="749" t="s">
        <v>459</v>
      </c>
      <c r="G43" s="749"/>
      <c r="H43" s="749"/>
      <c r="I43" s="749"/>
      <c r="J43" s="749"/>
      <c r="K43" s="749"/>
      <c r="L43" s="749"/>
      <c r="M43" s="1043"/>
      <c r="N43" s="1043"/>
      <c r="O43" s="1043"/>
      <c r="P43" s="1043"/>
      <c r="Q43" s="1043"/>
      <c r="R43" s="1043"/>
      <c r="S43" s="1043"/>
      <c r="T43" s="1043"/>
      <c r="U43" s="1043"/>
      <c r="V43" s="1043"/>
      <c r="W43" s="1043"/>
      <c r="X43" s="1043"/>
      <c r="Y43" s="1043"/>
      <c r="Z43" s="1043"/>
      <c r="AA43" s="1043"/>
      <c r="AB43" s="1043"/>
      <c r="AC43" s="818"/>
      <c r="AD43" s="818"/>
      <c r="AE43" s="818"/>
      <c r="AF43" s="818"/>
      <c r="AG43" s="818"/>
      <c r="AH43" s="818"/>
      <c r="AI43" s="818"/>
      <c r="AJ43" s="1051"/>
      <c r="AK43" s="1051"/>
      <c r="AL43" s="1051"/>
      <c r="AM43" s="1051"/>
      <c r="AN43" s="1226"/>
      <c r="AO43" s="23"/>
      <c r="AP43" s="1104"/>
      <c r="AQ43" s="1105"/>
      <c r="AR43" s="732"/>
      <c r="AS43" s="732"/>
      <c r="AT43" s="1105"/>
      <c r="AU43" s="1105"/>
      <c r="AV43" s="1043"/>
      <c r="AW43" s="1043"/>
      <c r="AX43" s="1043"/>
      <c r="AY43" s="1043"/>
      <c r="AZ43" s="1043"/>
      <c r="BA43" s="1043"/>
      <c r="BB43" s="1043"/>
      <c r="BC43" s="1043"/>
      <c r="BD43" s="1043"/>
      <c r="BE43" s="1043"/>
      <c r="BF43" s="1043"/>
      <c r="BG43" s="1043"/>
      <c r="BH43" s="1043"/>
      <c r="BI43" s="1043"/>
      <c r="BJ43" s="1043"/>
      <c r="BK43" s="1043"/>
      <c r="BL43" s="1043"/>
      <c r="BM43" s="1114"/>
      <c r="BN43" s="1114"/>
      <c r="BO43" s="1114"/>
      <c r="BP43" s="1114"/>
      <c r="BQ43" s="1114"/>
      <c r="BR43" s="1114"/>
      <c r="BS43" s="1114"/>
      <c r="BT43" s="1114"/>
      <c r="BU43" s="1114"/>
      <c r="BV43" s="1114"/>
      <c r="BW43" s="685"/>
      <c r="BX43" s="685"/>
      <c r="BY43" s="685"/>
      <c r="BZ43" s="685"/>
      <c r="CA43" s="685"/>
      <c r="CB43" s="685"/>
      <c r="CC43" s="685"/>
      <c r="CD43" s="749"/>
      <c r="CE43" s="749"/>
      <c r="CF43" s="749"/>
      <c r="CG43" s="749"/>
      <c r="CH43" s="749"/>
      <c r="CI43" s="830"/>
    </row>
    <row r="44" spans="2:87" ht="10.5" customHeight="1" x14ac:dyDescent="0.15">
      <c r="B44" s="1104"/>
      <c r="C44" s="1105"/>
      <c r="D44" s="732"/>
      <c r="E44" s="732"/>
      <c r="F44" s="749"/>
      <c r="G44" s="749"/>
      <c r="H44" s="749"/>
      <c r="I44" s="749"/>
      <c r="J44" s="749"/>
      <c r="K44" s="749"/>
      <c r="L44" s="749"/>
      <c r="M44" s="1043"/>
      <c r="N44" s="1043"/>
      <c r="O44" s="1043"/>
      <c r="P44" s="1043"/>
      <c r="Q44" s="1043"/>
      <c r="R44" s="1043"/>
      <c r="S44" s="1043"/>
      <c r="T44" s="1043"/>
      <c r="U44" s="1043"/>
      <c r="V44" s="1043"/>
      <c r="W44" s="1043"/>
      <c r="X44" s="1043"/>
      <c r="Y44" s="1043"/>
      <c r="Z44" s="1043"/>
      <c r="AA44" s="1043"/>
      <c r="AB44" s="1043"/>
      <c r="AC44" s="818"/>
      <c r="AD44" s="818"/>
      <c r="AE44" s="818"/>
      <c r="AF44" s="818"/>
      <c r="AG44" s="818"/>
      <c r="AH44" s="818"/>
      <c r="AI44" s="818"/>
      <c r="AJ44" s="1051"/>
      <c r="AK44" s="1051"/>
      <c r="AL44" s="1051"/>
      <c r="AM44" s="1051"/>
      <c r="AN44" s="1226"/>
      <c r="AO44" s="23"/>
      <c r="AP44" s="1104"/>
      <c r="AQ44" s="1105"/>
      <c r="AR44" s="732"/>
      <c r="AS44" s="732"/>
      <c r="AT44" s="1105"/>
      <c r="AU44" s="1105"/>
      <c r="AV44" s="1043"/>
      <c r="AW44" s="1043"/>
      <c r="AX44" s="1043"/>
      <c r="AY44" s="1043"/>
      <c r="AZ44" s="1043"/>
      <c r="BA44" s="1043"/>
      <c r="BB44" s="1043"/>
      <c r="BC44" s="1043"/>
      <c r="BD44" s="1043"/>
      <c r="BE44" s="1043"/>
      <c r="BF44" s="1043"/>
      <c r="BG44" s="1043"/>
      <c r="BH44" s="1043"/>
      <c r="BI44" s="1043"/>
      <c r="BJ44" s="1043"/>
      <c r="BK44" s="1043"/>
      <c r="BL44" s="1043"/>
      <c r="BM44" s="1114"/>
      <c r="BN44" s="1114"/>
      <c r="BO44" s="1114"/>
      <c r="BP44" s="1114"/>
      <c r="BQ44" s="1114"/>
      <c r="BR44" s="1114"/>
      <c r="BS44" s="1114"/>
      <c r="BT44" s="1114"/>
      <c r="BU44" s="1114"/>
      <c r="BV44" s="1114"/>
      <c r="BW44" s="685"/>
      <c r="BX44" s="685"/>
      <c r="BY44" s="685"/>
      <c r="BZ44" s="685"/>
      <c r="CA44" s="685"/>
      <c r="CB44" s="685"/>
      <c r="CC44" s="685"/>
      <c r="CD44" s="749"/>
      <c r="CE44" s="749"/>
      <c r="CF44" s="749"/>
      <c r="CG44" s="749"/>
      <c r="CH44" s="749"/>
      <c r="CI44" s="830"/>
    </row>
    <row r="45" spans="2:87" ht="10.5" customHeight="1" x14ac:dyDescent="0.15">
      <c r="B45" s="1104"/>
      <c r="C45" s="1105"/>
      <c r="D45" s="732"/>
      <c r="E45" s="732"/>
      <c r="F45" s="749" t="s">
        <v>616</v>
      </c>
      <c r="G45" s="749"/>
      <c r="H45" s="749"/>
      <c r="I45" s="749"/>
      <c r="J45" s="749"/>
      <c r="K45" s="749"/>
      <c r="L45" s="749"/>
      <c r="M45" s="1043"/>
      <c r="N45" s="1043"/>
      <c r="O45" s="1043"/>
      <c r="P45" s="1043"/>
      <c r="Q45" s="1043"/>
      <c r="R45" s="1043"/>
      <c r="S45" s="1043"/>
      <c r="T45" s="1043"/>
      <c r="U45" s="1043"/>
      <c r="V45" s="1043"/>
      <c r="W45" s="1043"/>
      <c r="X45" s="1043"/>
      <c r="Y45" s="1043"/>
      <c r="Z45" s="1043"/>
      <c r="AA45" s="1043"/>
      <c r="AB45" s="1043"/>
      <c r="AC45" s="818"/>
      <c r="AD45" s="818"/>
      <c r="AE45" s="818"/>
      <c r="AF45" s="818"/>
      <c r="AG45" s="818"/>
      <c r="AH45" s="818"/>
      <c r="AI45" s="818"/>
      <c r="AJ45" s="1051"/>
      <c r="AK45" s="1051"/>
      <c r="AL45" s="1051"/>
      <c r="AM45" s="1051"/>
      <c r="AN45" s="1226"/>
      <c r="AO45" s="23"/>
      <c r="AP45" s="1104"/>
      <c r="AQ45" s="1105"/>
      <c r="AR45" s="732"/>
      <c r="AS45" s="732"/>
      <c r="AT45" s="1105"/>
      <c r="AU45" s="1105"/>
      <c r="AV45" s="1051"/>
      <c r="AW45" s="1051"/>
      <c r="AX45" s="1051"/>
      <c r="AY45" s="1051"/>
      <c r="AZ45" s="1051"/>
      <c r="BA45" s="1051"/>
      <c r="BB45" s="1043"/>
      <c r="BC45" s="1043"/>
      <c r="BD45" s="1043"/>
      <c r="BE45" s="1043"/>
      <c r="BF45" s="1043"/>
      <c r="BG45" s="1043"/>
      <c r="BH45" s="1043"/>
      <c r="BI45" s="1043"/>
      <c r="BJ45" s="1043"/>
      <c r="BK45" s="1043"/>
      <c r="BL45" s="1043"/>
      <c r="BM45" s="1114"/>
      <c r="BN45" s="1114"/>
      <c r="BO45" s="1114"/>
      <c r="BP45" s="1114"/>
      <c r="BQ45" s="1114"/>
      <c r="BR45" s="1114"/>
      <c r="BS45" s="1114"/>
      <c r="BT45" s="1114"/>
      <c r="BU45" s="1114"/>
      <c r="BV45" s="1114"/>
      <c r="BW45" s="685"/>
      <c r="BX45" s="685"/>
      <c r="BY45" s="685"/>
      <c r="BZ45" s="685"/>
      <c r="CA45" s="685"/>
      <c r="CB45" s="685"/>
      <c r="CC45" s="685"/>
      <c r="CD45" s="749"/>
      <c r="CE45" s="749"/>
      <c r="CF45" s="749"/>
      <c r="CG45" s="749"/>
      <c r="CH45" s="749"/>
      <c r="CI45" s="830"/>
    </row>
    <row r="46" spans="2:87" ht="10.5" customHeight="1" x14ac:dyDescent="0.15">
      <c r="B46" s="1104"/>
      <c r="C46" s="1105"/>
      <c r="D46" s="732"/>
      <c r="E46" s="732"/>
      <c r="F46" s="749"/>
      <c r="G46" s="749"/>
      <c r="H46" s="749"/>
      <c r="I46" s="749"/>
      <c r="J46" s="749"/>
      <c r="K46" s="749"/>
      <c r="L46" s="749"/>
      <c r="M46" s="1043"/>
      <c r="N46" s="1043"/>
      <c r="O46" s="1043"/>
      <c r="P46" s="1043"/>
      <c r="Q46" s="1043"/>
      <c r="R46" s="1043"/>
      <c r="S46" s="1043"/>
      <c r="T46" s="1043"/>
      <c r="U46" s="1043"/>
      <c r="V46" s="1043"/>
      <c r="W46" s="1043"/>
      <c r="X46" s="1043"/>
      <c r="Y46" s="1043"/>
      <c r="Z46" s="1043"/>
      <c r="AA46" s="1043"/>
      <c r="AB46" s="1043"/>
      <c r="AC46" s="818"/>
      <c r="AD46" s="818"/>
      <c r="AE46" s="818"/>
      <c r="AF46" s="818"/>
      <c r="AG46" s="818"/>
      <c r="AH46" s="818"/>
      <c r="AI46" s="818"/>
      <c r="AJ46" s="1051"/>
      <c r="AK46" s="1051"/>
      <c r="AL46" s="1051"/>
      <c r="AM46" s="1051"/>
      <c r="AN46" s="1226"/>
      <c r="AO46" s="23"/>
      <c r="AP46" s="1104"/>
      <c r="AQ46" s="1105"/>
      <c r="AR46" s="732"/>
      <c r="AS46" s="732"/>
      <c r="AT46" s="1105"/>
      <c r="AU46" s="1105"/>
      <c r="AV46" s="1051"/>
      <c r="AW46" s="1051"/>
      <c r="AX46" s="1051"/>
      <c r="AY46" s="1051"/>
      <c r="AZ46" s="1051"/>
      <c r="BA46" s="1051"/>
      <c r="BB46" s="1043"/>
      <c r="BC46" s="1043"/>
      <c r="BD46" s="1043"/>
      <c r="BE46" s="1043"/>
      <c r="BF46" s="1043"/>
      <c r="BG46" s="1043"/>
      <c r="BH46" s="1043"/>
      <c r="BI46" s="1043"/>
      <c r="BJ46" s="1043"/>
      <c r="BK46" s="1043"/>
      <c r="BL46" s="1043"/>
      <c r="BM46" s="1114"/>
      <c r="BN46" s="1114"/>
      <c r="BO46" s="1114"/>
      <c r="BP46" s="1114"/>
      <c r="BQ46" s="1114"/>
      <c r="BR46" s="1114"/>
      <c r="BS46" s="1114"/>
      <c r="BT46" s="1114"/>
      <c r="BU46" s="1114"/>
      <c r="BV46" s="1114"/>
      <c r="BW46" s="685"/>
      <c r="BX46" s="685"/>
      <c r="BY46" s="685"/>
      <c r="BZ46" s="685"/>
      <c r="CA46" s="685"/>
      <c r="CB46" s="685"/>
      <c r="CC46" s="685"/>
      <c r="CD46" s="749"/>
      <c r="CE46" s="749"/>
      <c r="CF46" s="749"/>
      <c r="CG46" s="749"/>
      <c r="CH46" s="749"/>
      <c r="CI46" s="830"/>
    </row>
    <row r="47" spans="2:87" ht="10.5" customHeight="1" x14ac:dyDescent="0.15">
      <c r="B47" s="1104"/>
      <c r="C47" s="1105"/>
      <c r="D47" s="732" t="s">
        <v>542</v>
      </c>
      <c r="E47" s="732"/>
      <c r="F47" s="749" t="s">
        <v>278</v>
      </c>
      <c r="G47" s="749"/>
      <c r="H47" s="749"/>
      <c r="I47" s="749"/>
      <c r="J47" s="749"/>
      <c r="K47" s="749"/>
      <c r="L47" s="749"/>
      <c r="M47" s="1043"/>
      <c r="N47" s="1043"/>
      <c r="O47" s="1043"/>
      <c r="P47" s="1043"/>
      <c r="Q47" s="1043"/>
      <c r="R47" s="1043"/>
      <c r="S47" s="1043"/>
      <c r="T47" s="1043"/>
      <c r="U47" s="1043"/>
      <c r="V47" s="1043"/>
      <c r="W47" s="1043"/>
      <c r="X47" s="1043"/>
      <c r="Y47" s="1043"/>
      <c r="Z47" s="1043"/>
      <c r="AA47" s="1043"/>
      <c r="AB47" s="1043"/>
      <c r="AC47" s="818"/>
      <c r="AD47" s="818"/>
      <c r="AE47" s="818"/>
      <c r="AF47" s="818"/>
      <c r="AG47" s="818"/>
      <c r="AH47" s="818"/>
      <c r="AI47" s="818"/>
      <c r="AJ47" s="1051"/>
      <c r="AK47" s="1051"/>
      <c r="AL47" s="1051"/>
      <c r="AM47" s="1051"/>
      <c r="AN47" s="1226"/>
      <c r="AO47" s="23"/>
      <c r="AP47" s="1104"/>
      <c r="AQ47" s="1105"/>
      <c r="AR47" s="732" t="s">
        <v>629</v>
      </c>
      <c r="AS47" s="732"/>
      <c r="AT47" s="687" t="s">
        <v>74</v>
      </c>
      <c r="AU47" s="687"/>
      <c r="AV47" s="687"/>
      <c r="AW47" s="687"/>
      <c r="AX47" s="687"/>
      <c r="AY47" s="687"/>
      <c r="AZ47" s="687"/>
      <c r="BA47" s="687"/>
      <c r="BB47" s="1043"/>
      <c r="BC47" s="1043"/>
      <c r="BD47" s="1043"/>
      <c r="BE47" s="1043"/>
      <c r="BF47" s="1043"/>
      <c r="BG47" s="1043"/>
      <c r="BH47" s="1043"/>
      <c r="BI47" s="1043"/>
      <c r="BJ47" s="1043"/>
      <c r="BK47" s="1043"/>
      <c r="BL47" s="1043"/>
      <c r="BM47" s="1114"/>
      <c r="BN47" s="1114"/>
      <c r="BO47" s="1114"/>
      <c r="BP47" s="1114"/>
      <c r="BQ47" s="1114"/>
      <c r="BR47" s="1114"/>
      <c r="BS47" s="1114"/>
      <c r="BT47" s="1114"/>
      <c r="BU47" s="1114"/>
      <c r="BV47" s="1114"/>
      <c r="BW47" s="685"/>
      <c r="BX47" s="685"/>
      <c r="BY47" s="685"/>
      <c r="BZ47" s="685"/>
      <c r="CA47" s="685"/>
      <c r="CB47" s="685"/>
      <c r="CC47" s="685"/>
      <c r="CD47" s="749"/>
      <c r="CE47" s="749"/>
      <c r="CF47" s="749"/>
      <c r="CG47" s="749"/>
      <c r="CH47" s="749"/>
      <c r="CI47" s="830"/>
    </row>
    <row r="48" spans="2:87" ht="10.5" customHeight="1" x14ac:dyDescent="0.15">
      <c r="B48" s="1104"/>
      <c r="C48" s="1105"/>
      <c r="D48" s="732"/>
      <c r="E48" s="732"/>
      <c r="F48" s="749"/>
      <c r="G48" s="749"/>
      <c r="H48" s="749"/>
      <c r="I48" s="749"/>
      <c r="J48" s="749"/>
      <c r="K48" s="749"/>
      <c r="L48" s="749"/>
      <c r="M48" s="1043"/>
      <c r="N48" s="1043"/>
      <c r="O48" s="1043"/>
      <c r="P48" s="1043"/>
      <c r="Q48" s="1043"/>
      <c r="R48" s="1043"/>
      <c r="S48" s="1043"/>
      <c r="T48" s="1043"/>
      <c r="U48" s="1043"/>
      <c r="V48" s="1043"/>
      <c r="W48" s="1043"/>
      <c r="X48" s="1043"/>
      <c r="Y48" s="1043"/>
      <c r="Z48" s="1043"/>
      <c r="AA48" s="1043"/>
      <c r="AB48" s="1043"/>
      <c r="AC48" s="818"/>
      <c r="AD48" s="818"/>
      <c r="AE48" s="818"/>
      <c r="AF48" s="818"/>
      <c r="AG48" s="818"/>
      <c r="AH48" s="818"/>
      <c r="AI48" s="818"/>
      <c r="AJ48" s="1051"/>
      <c r="AK48" s="1051"/>
      <c r="AL48" s="1051"/>
      <c r="AM48" s="1051"/>
      <c r="AN48" s="1226"/>
      <c r="AO48" s="23"/>
      <c r="AP48" s="1104"/>
      <c r="AQ48" s="1105"/>
      <c r="AR48" s="732"/>
      <c r="AS48" s="732"/>
      <c r="AT48" s="687"/>
      <c r="AU48" s="687"/>
      <c r="AV48" s="687"/>
      <c r="AW48" s="687"/>
      <c r="AX48" s="687"/>
      <c r="AY48" s="687"/>
      <c r="AZ48" s="687"/>
      <c r="BA48" s="687"/>
      <c r="BB48" s="1043"/>
      <c r="BC48" s="1043"/>
      <c r="BD48" s="1043"/>
      <c r="BE48" s="1043"/>
      <c r="BF48" s="1043"/>
      <c r="BG48" s="1043"/>
      <c r="BH48" s="1043"/>
      <c r="BI48" s="1043"/>
      <c r="BJ48" s="1043"/>
      <c r="BK48" s="1043"/>
      <c r="BL48" s="1043"/>
      <c r="BM48" s="1114"/>
      <c r="BN48" s="1114"/>
      <c r="BO48" s="1114"/>
      <c r="BP48" s="1114"/>
      <c r="BQ48" s="1114"/>
      <c r="BR48" s="1114"/>
      <c r="BS48" s="1114"/>
      <c r="BT48" s="1114"/>
      <c r="BU48" s="1114"/>
      <c r="BV48" s="1114"/>
      <c r="BW48" s="685"/>
      <c r="BX48" s="685"/>
      <c r="BY48" s="685"/>
      <c r="BZ48" s="685"/>
      <c r="CA48" s="685"/>
      <c r="CB48" s="685"/>
      <c r="CC48" s="685"/>
      <c r="CD48" s="749"/>
      <c r="CE48" s="749"/>
      <c r="CF48" s="749"/>
      <c r="CG48" s="749"/>
      <c r="CH48" s="749"/>
      <c r="CI48" s="830"/>
    </row>
    <row r="49" spans="2:87" ht="10.5" customHeight="1" x14ac:dyDescent="0.15">
      <c r="B49" s="1104"/>
      <c r="C49" s="1105"/>
      <c r="D49" s="732" t="s">
        <v>617</v>
      </c>
      <c r="E49" s="732"/>
      <c r="F49" s="749" t="s">
        <v>279</v>
      </c>
      <c r="G49" s="749"/>
      <c r="H49" s="749"/>
      <c r="I49" s="749"/>
      <c r="J49" s="749"/>
      <c r="K49" s="749"/>
      <c r="L49" s="749"/>
      <c r="M49" s="1043"/>
      <c r="N49" s="1043"/>
      <c r="O49" s="1043"/>
      <c r="P49" s="1043"/>
      <c r="Q49" s="1043"/>
      <c r="R49" s="1043"/>
      <c r="S49" s="1043"/>
      <c r="T49" s="1043"/>
      <c r="U49" s="1043"/>
      <c r="V49" s="1043"/>
      <c r="W49" s="1043"/>
      <c r="X49" s="1043"/>
      <c r="Y49" s="1043"/>
      <c r="Z49" s="1043"/>
      <c r="AA49" s="1043"/>
      <c r="AB49" s="1043"/>
      <c r="AC49" s="818"/>
      <c r="AD49" s="818"/>
      <c r="AE49" s="818"/>
      <c r="AF49" s="818"/>
      <c r="AG49" s="818"/>
      <c r="AH49" s="818"/>
      <c r="AI49" s="818"/>
      <c r="AJ49" s="1051"/>
      <c r="AK49" s="1051"/>
      <c r="AL49" s="1051"/>
      <c r="AM49" s="1051"/>
      <c r="AN49" s="1226"/>
      <c r="AO49" s="23"/>
      <c r="AP49" s="1104"/>
      <c r="AQ49" s="1105"/>
      <c r="AR49" s="732" t="s">
        <v>630</v>
      </c>
      <c r="AS49" s="732"/>
      <c r="AT49" s="687" t="s">
        <v>75</v>
      </c>
      <c r="AU49" s="687"/>
      <c r="AV49" s="687"/>
      <c r="AW49" s="687"/>
      <c r="AX49" s="687"/>
      <c r="AY49" s="687"/>
      <c r="AZ49" s="687"/>
      <c r="BA49" s="687"/>
      <c r="BB49" s="1043"/>
      <c r="BC49" s="1043"/>
      <c r="BD49" s="1043"/>
      <c r="BE49" s="1043"/>
      <c r="BF49" s="1043"/>
      <c r="BG49" s="1043"/>
      <c r="BH49" s="1043"/>
      <c r="BI49" s="1043"/>
      <c r="BJ49" s="1043"/>
      <c r="BK49" s="1043"/>
      <c r="BL49" s="1043"/>
      <c r="BM49" s="1114"/>
      <c r="BN49" s="1114"/>
      <c r="BO49" s="1114"/>
      <c r="BP49" s="1114"/>
      <c r="BQ49" s="1114"/>
      <c r="BR49" s="1114"/>
      <c r="BS49" s="1114"/>
      <c r="BT49" s="1114"/>
      <c r="BU49" s="1114"/>
      <c r="BV49" s="1114"/>
      <c r="BW49" s="685"/>
      <c r="BX49" s="685"/>
      <c r="BY49" s="685"/>
      <c r="BZ49" s="685"/>
      <c r="CA49" s="685"/>
      <c r="CB49" s="685"/>
      <c r="CC49" s="685"/>
      <c r="CD49" s="749"/>
      <c r="CE49" s="749"/>
      <c r="CF49" s="749"/>
      <c r="CG49" s="749"/>
      <c r="CH49" s="749"/>
      <c r="CI49" s="830"/>
    </row>
    <row r="50" spans="2:87" ht="10.5" customHeight="1" x14ac:dyDescent="0.15">
      <c r="B50" s="1104"/>
      <c r="C50" s="1105"/>
      <c r="D50" s="732"/>
      <c r="E50" s="732"/>
      <c r="F50" s="749"/>
      <c r="G50" s="749"/>
      <c r="H50" s="749"/>
      <c r="I50" s="749"/>
      <c r="J50" s="749"/>
      <c r="K50" s="749"/>
      <c r="L50" s="749"/>
      <c r="M50" s="1043"/>
      <c r="N50" s="1043"/>
      <c r="O50" s="1043"/>
      <c r="P50" s="1043"/>
      <c r="Q50" s="1043"/>
      <c r="R50" s="1043"/>
      <c r="S50" s="1043"/>
      <c r="T50" s="1043"/>
      <c r="U50" s="1043"/>
      <c r="V50" s="1043"/>
      <c r="W50" s="1043"/>
      <c r="X50" s="1043"/>
      <c r="Y50" s="1043"/>
      <c r="Z50" s="1043"/>
      <c r="AA50" s="1043"/>
      <c r="AB50" s="1043"/>
      <c r="AC50" s="818"/>
      <c r="AD50" s="818"/>
      <c r="AE50" s="818"/>
      <c r="AF50" s="818"/>
      <c r="AG50" s="818"/>
      <c r="AH50" s="818"/>
      <c r="AI50" s="818"/>
      <c r="AJ50" s="1051"/>
      <c r="AK50" s="1051"/>
      <c r="AL50" s="1051"/>
      <c r="AM50" s="1051"/>
      <c r="AN50" s="1226"/>
      <c r="AO50" s="23"/>
      <c r="AP50" s="1104"/>
      <c r="AQ50" s="1105"/>
      <c r="AR50" s="732"/>
      <c r="AS50" s="732"/>
      <c r="AT50" s="687"/>
      <c r="AU50" s="687"/>
      <c r="AV50" s="687"/>
      <c r="AW50" s="687"/>
      <c r="AX50" s="687"/>
      <c r="AY50" s="687"/>
      <c r="AZ50" s="687"/>
      <c r="BA50" s="687"/>
      <c r="BB50" s="1043"/>
      <c r="BC50" s="1043"/>
      <c r="BD50" s="1043"/>
      <c r="BE50" s="1043"/>
      <c r="BF50" s="1043"/>
      <c r="BG50" s="1043"/>
      <c r="BH50" s="1043"/>
      <c r="BI50" s="1043"/>
      <c r="BJ50" s="1043"/>
      <c r="BK50" s="1043"/>
      <c r="BL50" s="1043"/>
      <c r="BM50" s="1114"/>
      <c r="BN50" s="1114"/>
      <c r="BO50" s="1114"/>
      <c r="BP50" s="1114"/>
      <c r="BQ50" s="1114"/>
      <c r="BR50" s="1114"/>
      <c r="BS50" s="1114"/>
      <c r="BT50" s="1114"/>
      <c r="BU50" s="1114"/>
      <c r="BV50" s="1114"/>
      <c r="BW50" s="685"/>
      <c r="BX50" s="685"/>
      <c r="BY50" s="685"/>
      <c r="BZ50" s="685"/>
      <c r="CA50" s="685"/>
      <c r="CB50" s="685"/>
      <c r="CC50" s="685"/>
      <c r="CD50" s="749"/>
      <c r="CE50" s="749"/>
      <c r="CF50" s="749"/>
      <c r="CG50" s="749"/>
      <c r="CH50" s="749"/>
      <c r="CI50" s="830"/>
    </row>
    <row r="51" spans="2:87" ht="10.5" customHeight="1" x14ac:dyDescent="0.15">
      <c r="B51" s="1104"/>
      <c r="C51" s="1105"/>
      <c r="D51" s="732" t="s">
        <v>618</v>
      </c>
      <c r="E51" s="732"/>
      <c r="F51" s="749" t="s">
        <v>280</v>
      </c>
      <c r="G51" s="749"/>
      <c r="H51" s="749"/>
      <c r="I51" s="749"/>
      <c r="J51" s="749"/>
      <c r="K51" s="749"/>
      <c r="L51" s="749"/>
      <c r="M51" s="1043"/>
      <c r="N51" s="1043"/>
      <c r="O51" s="1043"/>
      <c r="P51" s="1043"/>
      <c r="Q51" s="1043"/>
      <c r="R51" s="1043"/>
      <c r="S51" s="1043"/>
      <c r="T51" s="1043"/>
      <c r="U51" s="1043"/>
      <c r="V51" s="1043"/>
      <c r="W51" s="1043"/>
      <c r="X51" s="1043"/>
      <c r="Y51" s="1043"/>
      <c r="Z51" s="1043"/>
      <c r="AA51" s="1043"/>
      <c r="AB51" s="1043"/>
      <c r="AC51" s="818"/>
      <c r="AD51" s="818"/>
      <c r="AE51" s="818"/>
      <c r="AF51" s="818"/>
      <c r="AG51" s="818"/>
      <c r="AH51" s="818"/>
      <c r="AI51" s="818"/>
      <c r="AJ51" s="1051"/>
      <c r="AK51" s="1051"/>
      <c r="AL51" s="1051"/>
      <c r="AM51" s="1051"/>
      <c r="AN51" s="1226"/>
      <c r="AO51" s="20"/>
      <c r="AP51" s="1104"/>
      <c r="AQ51" s="1105"/>
      <c r="AR51" s="732" t="s">
        <v>538</v>
      </c>
      <c r="AS51" s="732"/>
      <c r="AT51" s="687" t="s">
        <v>440</v>
      </c>
      <c r="AU51" s="687"/>
      <c r="AV51" s="687"/>
      <c r="AW51" s="687"/>
      <c r="AX51" s="687"/>
      <c r="AY51" s="687"/>
      <c r="AZ51" s="687"/>
      <c r="BA51" s="687"/>
      <c r="BB51" s="1043"/>
      <c r="BC51" s="1043"/>
      <c r="BD51" s="1043"/>
      <c r="BE51" s="1043"/>
      <c r="BF51" s="1043"/>
      <c r="BG51" s="1043"/>
      <c r="BH51" s="1043"/>
      <c r="BI51" s="1043"/>
      <c r="BJ51" s="1043"/>
      <c r="BK51" s="1043"/>
      <c r="BL51" s="1043"/>
      <c r="BM51" s="1114"/>
      <c r="BN51" s="1114"/>
      <c r="BO51" s="1114"/>
      <c r="BP51" s="1114"/>
      <c r="BQ51" s="1114"/>
      <c r="BR51" s="1114"/>
      <c r="BS51" s="1114"/>
      <c r="BT51" s="1114"/>
      <c r="BU51" s="1114"/>
      <c r="BV51" s="1114"/>
      <c r="BW51" s="685"/>
      <c r="BX51" s="685"/>
      <c r="BY51" s="685"/>
      <c r="BZ51" s="685"/>
      <c r="CA51" s="685"/>
      <c r="CB51" s="685"/>
      <c r="CC51" s="685"/>
      <c r="CD51" s="749"/>
      <c r="CE51" s="749"/>
      <c r="CF51" s="749"/>
      <c r="CG51" s="749"/>
      <c r="CH51" s="749"/>
      <c r="CI51" s="830"/>
    </row>
    <row r="52" spans="2:87" ht="10.5" customHeight="1" x14ac:dyDescent="0.15">
      <c r="B52" s="1104"/>
      <c r="C52" s="1105"/>
      <c r="D52" s="732"/>
      <c r="E52" s="732"/>
      <c r="F52" s="749"/>
      <c r="G52" s="749"/>
      <c r="H52" s="749"/>
      <c r="I52" s="749"/>
      <c r="J52" s="749"/>
      <c r="K52" s="749"/>
      <c r="L52" s="749"/>
      <c r="M52" s="1043"/>
      <c r="N52" s="1043"/>
      <c r="O52" s="1043"/>
      <c r="P52" s="1043"/>
      <c r="Q52" s="1043"/>
      <c r="R52" s="1043"/>
      <c r="S52" s="1043"/>
      <c r="T52" s="1043"/>
      <c r="U52" s="1043"/>
      <c r="V52" s="1043"/>
      <c r="W52" s="1043"/>
      <c r="X52" s="1043"/>
      <c r="Y52" s="1043"/>
      <c r="Z52" s="1043"/>
      <c r="AA52" s="1043"/>
      <c r="AB52" s="1043"/>
      <c r="AC52" s="818"/>
      <c r="AD52" s="818"/>
      <c r="AE52" s="818"/>
      <c r="AF52" s="818"/>
      <c r="AG52" s="818"/>
      <c r="AH52" s="818"/>
      <c r="AI52" s="818"/>
      <c r="AJ52" s="1051"/>
      <c r="AK52" s="1051"/>
      <c r="AL52" s="1051"/>
      <c r="AM52" s="1051"/>
      <c r="AN52" s="1226"/>
      <c r="AO52" s="20"/>
      <c r="AP52" s="1104"/>
      <c r="AQ52" s="1105"/>
      <c r="AR52" s="734"/>
      <c r="AS52" s="734"/>
      <c r="AT52" s="690"/>
      <c r="AU52" s="690"/>
      <c r="AV52" s="690"/>
      <c r="AW52" s="690"/>
      <c r="AX52" s="690"/>
      <c r="AY52" s="690"/>
      <c r="AZ52" s="690"/>
      <c r="BA52" s="690"/>
      <c r="BB52" s="1185"/>
      <c r="BC52" s="1185"/>
      <c r="BD52" s="1185"/>
      <c r="BE52" s="1185"/>
      <c r="BF52" s="1185"/>
      <c r="BG52" s="1185"/>
      <c r="BH52" s="1185"/>
      <c r="BI52" s="1185"/>
      <c r="BJ52" s="1185"/>
      <c r="BK52" s="1185"/>
      <c r="BL52" s="1185"/>
      <c r="BM52" s="1111"/>
      <c r="BN52" s="1111"/>
      <c r="BO52" s="1111"/>
      <c r="BP52" s="1111"/>
      <c r="BQ52" s="1111"/>
      <c r="BR52" s="1111"/>
      <c r="BS52" s="1111"/>
      <c r="BT52" s="1111"/>
      <c r="BU52" s="1111"/>
      <c r="BV52" s="1111"/>
      <c r="BW52" s="686"/>
      <c r="BX52" s="686"/>
      <c r="BY52" s="686"/>
      <c r="BZ52" s="686"/>
      <c r="CA52" s="686"/>
      <c r="CB52" s="686"/>
      <c r="CC52" s="686"/>
      <c r="CD52" s="831"/>
      <c r="CE52" s="831"/>
      <c r="CF52" s="831"/>
      <c r="CG52" s="831"/>
      <c r="CH52" s="831"/>
      <c r="CI52" s="832"/>
    </row>
    <row r="53" spans="2:87" ht="10.5" customHeight="1" x14ac:dyDescent="0.15">
      <c r="B53" s="1104"/>
      <c r="C53" s="1105"/>
      <c r="D53" s="732" t="s">
        <v>619</v>
      </c>
      <c r="E53" s="732"/>
      <c r="F53" s="749" t="s">
        <v>240</v>
      </c>
      <c r="G53" s="749"/>
      <c r="H53" s="749"/>
      <c r="I53" s="749"/>
      <c r="J53" s="749"/>
      <c r="K53" s="749"/>
      <c r="L53" s="749"/>
      <c r="M53" s="1043"/>
      <c r="N53" s="1043"/>
      <c r="O53" s="1043"/>
      <c r="P53" s="1043"/>
      <c r="Q53" s="1043"/>
      <c r="R53" s="1043"/>
      <c r="S53" s="1043"/>
      <c r="T53" s="1043"/>
      <c r="U53" s="1043"/>
      <c r="V53" s="1043"/>
      <c r="W53" s="1043"/>
      <c r="X53" s="1043"/>
      <c r="Y53" s="1043"/>
      <c r="Z53" s="1043"/>
      <c r="AA53" s="1043"/>
      <c r="AB53" s="1043"/>
      <c r="AC53" s="818"/>
      <c r="AD53" s="818"/>
      <c r="AE53" s="818"/>
      <c r="AF53" s="818"/>
      <c r="AG53" s="818"/>
      <c r="AH53" s="818"/>
      <c r="AI53" s="818"/>
      <c r="AJ53" s="1051"/>
      <c r="AK53" s="1051"/>
      <c r="AL53" s="1051"/>
      <c r="AM53" s="1051"/>
      <c r="AN53" s="1226"/>
      <c r="AP53" s="1104"/>
      <c r="AQ53" s="1105"/>
      <c r="AR53" s="852"/>
      <c r="AS53" s="852"/>
      <c r="AT53" s="803" t="s">
        <v>457</v>
      </c>
      <c r="AU53" s="803"/>
      <c r="AV53" s="803"/>
      <c r="AW53" s="803"/>
      <c r="AX53" s="803"/>
      <c r="AY53" s="803"/>
      <c r="AZ53" s="803"/>
      <c r="BA53" s="803"/>
      <c r="BB53" s="1205"/>
      <c r="BC53" s="1205"/>
      <c r="BD53" s="1205"/>
      <c r="BE53" s="1205"/>
      <c r="BF53" s="1205"/>
      <c r="BG53" s="1205"/>
      <c r="BH53" s="1205"/>
      <c r="BI53" s="1205"/>
      <c r="BJ53" s="1205"/>
      <c r="BK53" s="1205"/>
      <c r="BL53" s="1205"/>
      <c r="BM53" s="1205"/>
      <c r="BN53" s="1205"/>
      <c r="BO53" s="1205"/>
      <c r="BP53" s="1205"/>
      <c r="BQ53" s="1205"/>
      <c r="BR53" s="1205"/>
      <c r="BS53" s="1205"/>
      <c r="BT53" s="1205"/>
      <c r="BU53" s="1205"/>
      <c r="BV53" s="1241"/>
      <c r="BW53" s="1201" t="s">
        <v>671</v>
      </c>
      <c r="BX53" s="1202"/>
      <c r="BY53" s="737">
        <f>SUM(BW9:CC52)</f>
        <v>0</v>
      </c>
      <c r="BZ53" s="737"/>
      <c r="CA53" s="737"/>
      <c r="CB53" s="737"/>
      <c r="CC53" s="738"/>
      <c r="CD53" s="1080"/>
      <c r="CE53" s="920"/>
      <c r="CF53" s="920"/>
      <c r="CG53" s="920"/>
      <c r="CH53" s="920"/>
      <c r="CI53" s="982"/>
    </row>
    <row r="54" spans="2:87" ht="10.5" customHeight="1" x14ac:dyDescent="0.15">
      <c r="B54" s="1104"/>
      <c r="C54" s="1105"/>
      <c r="D54" s="732"/>
      <c r="E54" s="732"/>
      <c r="F54" s="749"/>
      <c r="G54" s="749"/>
      <c r="H54" s="749"/>
      <c r="I54" s="749"/>
      <c r="J54" s="749"/>
      <c r="K54" s="749"/>
      <c r="L54" s="749"/>
      <c r="M54" s="1043"/>
      <c r="N54" s="1043"/>
      <c r="O54" s="1043"/>
      <c r="P54" s="1043"/>
      <c r="Q54" s="1043"/>
      <c r="R54" s="1043"/>
      <c r="S54" s="1043"/>
      <c r="T54" s="1043"/>
      <c r="U54" s="1043"/>
      <c r="V54" s="1043"/>
      <c r="W54" s="1043"/>
      <c r="X54" s="1043"/>
      <c r="Y54" s="1043"/>
      <c r="Z54" s="1043"/>
      <c r="AA54" s="1043"/>
      <c r="AB54" s="1043"/>
      <c r="AC54" s="818"/>
      <c r="AD54" s="818"/>
      <c r="AE54" s="818"/>
      <c r="AF54" s="818"/>
      <c r="AG54" s="818"/>
      <c r="AH54" s="818"/>
      <c r="AI54" s="818"/>
      <c r="AJ54" s="1051"/>
      <c r="AK54" s="1051"/>
      <c r="AL54" s="1051"/>
      <c r="AM54" s="1051"/>
      <c r="AN54" s="1226"/>
      <c r="AP54" s="1196"/>
      <c r="AQ54" s="1147"/>
      <c r="AR54" s="853"/>
      <c r="AS54" s="853"/>
      <c r="AT54" s="805"/>
      <c r="AU54" s="805"/>
      <c r="AV54" s="805"/>
      <c r="AW54" s="805"/>
      <c r="AX54" s="805"/>
      <c r="AY54" s="805"/>
      <c r="AZ54" s="805"/>
      <c r="BA54" s="805"/>
      <c r="BB54" s="1072"/>
      <c r="BC54" s="1072"/>
      <c r="BD54" s="1072"/>
      <c r="BE54" s="1072"/>
      <c r="BF54" s="1072"/>
      <c r="BG54" s="1072"/>
      <c r="BH54" s="1072"/>
      <c r="BI54" s="1072"/>
      <c r="BJ54" s="1072"/>
      <c r="BK54" s="1072"/>
      <c r="BL54" s="1072"/>
      <c r="BM54" s="1072"/>
      <c r="BN54" s="1072"/>
      <c r="BO54" s="1072"/>
      <c r="BP54" s="1072"/>
      <c r="BQ54" s="1072"/>
      <c r="BR54" s="1072"/>
      <c r="BS54" s="1072"/>
      <c r="BT54" s="1072"/>
      <c r="BU54" s="1072"/>
      <c r="BV54" s="1073"/>
      <c r="BW54" s="1203"/>
      <c r="BX54" s="1204"/>
      <c r="BY54" s="739"/>
      <c r="BZ54" s="739"/>
      <c r="CA54" s="739"/>
      <c r="CB54" s="739"/>
      <c r="CC54" s="740"/>
      <c r="CD54" s="1081"/>
      <c r="CE54" s="921"/>
      <c r="CF54" s="921"/>
      <c r="CG54" s="921"/>
      <c r="CH54" s="921"/>
      <c r="CI54" s="983"/>
    </row>
    <row r="55" spans="2:87" ht="10.5" customHeight="1" x14ac:dyDescent="0.15">
      <c r="B55" s="1104"/>
      <c r="C55" s="1105"/>
      <c r="D55" s="732" t="s">
        <v>536</v>
      </c>
      <c r="E55" s="732"/>
      <c r="F55" s="749" t="s">
        <v>281</v>
      </c>
      <c r="G55" s="749"/>
      <c r="H55" s="749"/>
      <c r="I55" s="749"/>
      <c r="J55" s="749"/>
      <c r="K55" s="749"/>
      <c r="L55" s="749"/>
      <c r="M55" s="1043"/>
      <c r="N55" s="1043"/>
      <c r="O55" s="1043"/>
      <c r="P55" s="1043"/>
      <c r="Q55" s="1043"/>
      <c r="R55" s="1043"/>
      <c r="S55" s="1043"/>
      <c r="T55" s="1043"/>
      <c r="U55" s="1043"/>
      <c r="V55" s="1043"/>
      <c r="W55" s="1043"/>
      <c r="X55" s="1043"/>
      <c r="Y55" s="1043"/>
      <c r="Z55" s="1043"/>
      <c r="AA55" s="1043"/>
      <c r="AB55" s="1043"/>
      <c r="AC55" s="818"/>
      <c r="AD55" s="818"/>
      <c r="AE55" s="818"/>
      <c r="AF55" s="818"/>
      <c r="AG55" s="818"/>
      <c r="AH55" s="818"/>
      <c r="AI55" s="818"/>
      <c r="AJ55" s="1051"/>
      <c r="AK55" s="1051"/>
      <c r="AL55" s="1051"/>
      <c r="AM55" s="1051"/>
      <c r="AN55" s="1226"/>
    </row>
    <row r="56" spans="2:87" ht="10.5" customHeight="1" x14ac:dyDescent="0.15">
      <c r="B56" s="1104"/>
      <c r="C56" s="1105"/>
      <c r="D56" s="732"/>
      <c r="E56" s="732"/>
      <c r="F56" s="749"/>
      <c r="G56" s="749"/>
      <c r="H56" s="749"/>
      <c r="I56" s="749"/>
      <c r="J56" s="749"/>
      <c r="K56" s="749"/>
      <c r="L56" s="749"/>
      <c r="M56" s="1043"/>
      <c r="N56" s="1043"/>
      <c r="O56" s="1043"/>
      <c r="P56" s="1043"/>
      <c r="Q56" s="1043"/>
      <c r="R56" s="1043"/>
      <c r="S56" s="1043"/>
      <c r="T56" s="1043"/>
      <c r="U56" s="1043"/>
      <c r="V56" s="1043"/>
      <c r="W56" s="1043"/>
      <c r="X56" s="1043"/>
      <c r="Y56" s="1043"/>
      <c r="Z56" s="1043"/>
      <c r="AA56" s="1043"/>
      <c r="AB56" s="1043"/>
      <c r="AC56" s="818"/>
      <c r="AD56" s="818"/>
      <c r="AE56" s="818"/>
      <c r="AF56" s="818"/>
      <c r="AG56" s="818"/>
      <c r="AH56" s="818"/>
      <c r="AI56" s="818"/>
      <c r="AJ56" s="1051"/>
      <c r="AK56" s="1051"/>
      <c r="AL56" s="1051"/>
      <c r="AM56" s="1051"/>
      <c r="AN56" s="1226"/>
    </row>
    <row r="57" spans="2:87" ht="10.5" customHeight="1" x14ac:dyDescent="0.15">
      <c r="B57" s="1104"/>
      <c r="C57" s="1105"/>
      <c r="D57" s="732" t="s">
        <v>620</v>
      </c>
      <c r="E57" s="732"/>
      <c r="F57" s="749" t="s">
        <v>440</v>
      </c>
      <c r="G57" s="749"/>
      <c r="H57" s="749"/>
      <c r="I57" s="749"/>
      <c r="J57" s="749"/>
      <c r="K57" s="749"/>
      <c r="L57" s="749"/>
      <c r="M57" s="1043"/>
      <c r="N57" s="1043"/>
      <c r="O57" s="1043"/>
      <c r="P57" s="1043"/>
      <c r="Q57" s="1043"/>
      <c r="R57" s="1043"/>
      <c r="S57" s="1043"/>
      <c r="T57" s="1043"/>
      <c r="U57" s="1043"/>
      <c r="V57" s="1043"/>
      <c r="W57" s="1043"/>
      <c r="X57" s="1043"/>
      <c r="Y57" s="1043"/>
      <c r="Z57" s="1043"/>
      <c r="AA57" s="1043"/>
      <c r="AB57" s="1043"/>
      <c r="AC57" s="818"/>
      <c r="AD57" s="818"/>
      <c r="AE57" s="818"/>
      <c r="AF57" s="818"/>
      <c r="AG57" s="818"/>
      <c r="AH57" s="818"/>
      <c r="AI57" s="818"/>
      <c r="AJ57" s="1069" t="s">
        <v>530</v>
      </c>
      <c r="AK57" s="1069"/>
      <c r="AL57" s="1069"/>
      <c r="AM57" s="1069"/>
      <c r="AN57" s="1227"/>
      <c r="AP57" s="1055" t="s">
        <v>76</v>
      </c>
      <c r="AQ57" s="1055"/>
      <c r="AR57" s="1055"/>
      <c r="AS57" s="1055"/>
      <c r="AT57" s="1055"/>
      <c r="AU57" s="1055"/>
      <c r="AV57" s="1055"/>
      <c r="AW57" s="1055"/>
      <c r="AX57" s="1055"/>
      <c r="AY57" s="1055"/>
      <c r="AZ57" s="1055"/>
      <c r="BA57" s="1055"/>
      <c r="BB57" s="1055"/>
      <c r="BC57" s="1055"/>
      <c r="BD57" s="1055"/>
      <c r="BE57" s="1055"/>
      <c r="BF57" s="1055"/>
      <c r="BG57" s="1055"/>
      <c r="BH57" s="1055"/>
      <c r="BI57" s="1055"/>
      <c r="BJ57" s="1055"/>
      <c r="BK57" s="1055"/>
      <c r="BL57" s="19"/>
      <c r="BM57" s="1055" t="s">
        <v>83</v>
      </c>
      <c r="BN57" s="1055"/>
      <c r="BO57" s="1055"/>
      <c r="BP57" s="1055"/>
      <c r="BQ57" s="1055"/>
      <c r="BR57" s="1055"/>
      <c r="BS57" s="1055"/>
      <c r="BT57" s="1055"/>
      <c r="BU57" s="1055"/>
      <c r="BV57" s="1055"/>
      <c r="BW57" s="1055"/>
      <c r="BX57" s="1055"/>
      <c r="BY57" s="1055"/>
      <c r="BZ57" s="1055"/>
      <c r="CA57" s="1055"/>
      <c r="CB57" s="1055"/>
      <c r="CC57" s="1055"/>
      <c r="CD57" s="1055"/>
      <c r="CE57" s="1055"/>
      <c r="CF57" s="1055"/>
      <c r="CG57" s="1055"/>
      <c r="CH57" s="1055"/>
      <c r="CI57" s="1055"/>
    </row>
    <row r="58" spans="2:87" ht="10.5" customHeight="1" x14ac:dyDescent="0.15">
      <c r="B58" s="1104"/>
      <c r="C58" s="1105"/>
      <c r="D58" s="734"/>
      <c r="E58" s="734"/>
      <c r="F58" s="831"/>
      <c r="G58" s="831"/>
      <c r="H58" s="831"/>
      <c r="I58" s="831"/>
      <c r="J58" s="831"/>
      <c r="K58" s="831"/>
      <c r="L58" s="831"/>
      <c r="M58" s="1185"/>
      <c r="N58" s="1185"/>
      <c r="O58" s="1185"/>
      <c r="P58" s="1185"/>
      <c r="Q58" s="1185"/>
      <c r="R58" s="1185"/>
      <c r="S58" s="1185"/>
      <c r="T58" s="1185"/>
      <c r="U58" s="1185"/>
      <c r="V58" s="1185"/>
      <c r="W58" s="1185"/>
      <c r="X58" s="1185"/>
      <c r="Y58" s="1185"/>
      <c r="Z58" s="1185"/>
      <c r="AA58" s="1185"/>
      <c r="AB58" s="1185"/>
      <c r="AC58" s="820"/>
      <c r="AD58" s="820"/>
      <c r="AE58" s="820"/>
      <c r="AF58" s="820"/>
      <c r="AG58" s="820"/>
      <c r="AH58" s="820"/>
      <c r="AI58" s="820"/>
      <c r="AJ58" s="1228"/>
      <c r="AK58" s="1228"/>
      <c r="AL58" s="1228"/>
      <c r="AM58" s="1228"/>
      <c r="AN58" s="1229"/>
      <c r="AP58" s="1056"/>
      <c r="AQ58" s="1056"/>
      <c r="AR58" s="1056"/>
      <c r="AS58" s="1056"/>
      <c r="AT58" s="1056"/>
      <c r="AU58" s="1056"/>
      <c r="AV58" s="1056"/>
      <c r="AW58" s="1056"/>
      <c r="AX58" s="1056"/>
      <c r="AY58" s="1056"/>
      <c r="AZ58" s="1056"/>
      <c r="BA58" s="1056"/>
      <c r="BB58" s="1056"/>
      <c r="BC58" s="1056"/>
      <c r="BD58" s="1056"/>
      <c r="BE58" s="1056"/>
      <c r="BF58" s="1056"/>
      <c r="BG58" s="1056"/>
      <c r="BH58" s="1056"/>
      <c r="BI58" s="1056"/>
      <c r="BJ58" s="1056"/>
      <c r="BK58" s="1056"/>
      <c r="BL58" s="19"/>
      <c r="BM58" s="1056"/>
      <c r="BN58" s="1056"/>
      <c r="BO58" s="1056"/>
      <c r="BP58" s="1056"/>
      <c r="BQ58" s="1056"/>
      <c r="BR58" s="1056"/>
      <c r="BS58" s="1056"/>
      <c r="BT58" s="1056"/>
      <c r="BU58" s="1056"/>
      <c r="BV58" s="1056"/>
      <c r="BW58" s="1056"/>
      <c r="BX58" s="1056"/>
      <c r="BY58" s="1056"/>
      <c r="BZ58" s="1056"/>
      <c r="CA58" s="1056"/>
      <c r="CB58" s="1056"/>
      <c r="CC58" s="1056"/>
      <c r="CD58" s="1056"/>
      <c r="CE58" s="1056"/>
      <c r="CF58" s="1056"/>
      <c r="CG58" s="1056"/>
      <c r="CH58" s="1056"/>
      <c r="CI58" s="1056"/>
    </row>
    <row r="59" spans="2:87" ht="10.5" customHeight="1" x14ac:dyDescent="0.15">
      <c r="B59" s="1104"/>
      <c r="C59" s="1105"/>
      <c r="D59" s="852"/>
      <c r="E59" s="852"/>
      <c r="F59" s="803" t="s">
        <v>457</v>
      </c>
      <c r="G59" s="803"/>
      <c r="H59" s="803"/>
      <c r="I59" s="803"/>
      <c r="J59" s="803"/>
      <c r="K59" s="803"/>
      <c r="L59" s="803"/>
      <c r="M59" s="1230"/>
      <c r="N59" s="1230"/>
      <c r="O59" s="1230"/>
      <c r="P59" s="1230"/>
      <c r="Q59" s="1230"/>
      <c r="R59" s="1230"/>
      <c r="S59" s="1230"/>
      <c r="T59" s="1230"/>
      <c r="U59" s="1230"/>
      <c r="V59" s="1230"/>
      <c r="W59" s="1230"/>
      <c r="X59" s="1230"/>
      <c r="Y59" s="1230"/>
      <c r="Z59" s="1230"/>
      <c r="AA59" s="1230"/>
      <c r="AB59" s="1231"/>
      <c r="AC59" s="1234" t="s">
        <v>669</v>
      </c>
      <c r="AD59" s="1235"/>
      <c r="AE59" s="737">
        <f>SUM(AC33:AI58)</f>
        <v>0</v>
      </c>
      <c r="AF59" s="737"/>
      <c r="AG59" s="737"/>
      <c r="AH59" s="737"/>
      <c r="AI59" s="738"/>
      <c r="AJ59" s="969"/>
      <c r="AK59" s="920"/>
      <c r="AL59" s="920"/>
      <c r="AM59" s="920"/>
      <c r="AN59" s="982"/>
      <c r="AP59" s="1080" t="s">
        <v>423</v>
      </c>
      <c r="AQ59" s="920"/>
      <c r="AR59" s="920"/>
      <c r="AS59" s="920"/>
      <c r="AT59" s="920" t="s">
        <v>498</v>
      </c>
      <c r="AU59" s="920"/>
      <c r="AV59" s="920"/>
      <c r="AW59" s="920"/>
      <c r="AX59" s="920"/>
      <c r="AY59" s="920"/>
      <c r="AZ59" s="920" t="s">
        <v>368</v>
      </c>
      <c r="BA59" s="920"/>
      <c r="BB59" s="920"/>
      <c r="BC59" s="920"/>
      <c r="BD59" s="920"/>
      <c r="BE59" s="920"/>
      <c r="BF59" s="920"/>
      <c r="BG59" s="920" t="s">
        <v>429</v>
      </c>
      <c r="BH59" s="920"/>
      <c r="BI59" s="920"/>
      <c r="BJ59" s="920"/>
      <c r="BK59" s="982"/>
      <c r="BL59" s="24"/>
      <c r="BM59" s="1080" t="s">
        <v>423</v>
      </c>
      <c r="BN59" s="920"/>
      <c r="BO59" s="920"/>
      <c r="BP59" s="920"/>
      <c r="BQ59" s="920" t="s">
        <v>498</v>
      </c>
      <c r="BR59" s="920"/>
      <c r="BS59" s="920"/>
      <c r="BT59" s="920"/>
      <c r="BU59" s="920"/>
      <c r="BV59" s="920"/>
      <c r="BW59" s="920" t="s">
        <v>368</v>
      </c>
      <c r="BX59" s="920"/>
      <c r="BY59" s="920"/>
      <c r="BZ59" s="920"/>
      <c r="CA59" s="920"/>
      <c r="CB59" s="920"/>
      <c r="CC59" s="920"/>
      <c r="CD59" s="920" t="s">
        <v>429</v>
      </c>
      <c r="CE59" s="920"/>
      <c r="CF59" s="920"/>
      <c r="CG59" s="920"/>
      <c r="CH59" s="920"/>
      <c r="CI59" s="982"/>
    </row>
    <row r="60" spans="2:87" ht="10.5" customHeight="1" x14ac:dyDescent="0.15">
      <c r="B60" s="1196"/>
      <c r="C60" s="1147"/>
      <c r="D60" s="853"/>
      <c r="E60" s="853"/>
      <c r="F60" s="805"/>
      <c r="G60" s="805"/>
      <c r="H60" s="805"/>
      <c r="I60" s="805"/>
      <c r="J60" s="805"/>
      <c r="K60" s="805"/>
      <c r="L60" s="805"/>
      <c r="M60" s="1232"/>
      <c r="N60" s="1232"/>
      <c r="O60" s="1232"/>
      <c r="P60" s="1232"/>
      <c r="Q60" s="1232"/>
      <c r="R60" s="1232"/>
      <c r="S60" s="1232"/>
      <c r="T60" s="1232"/>
      <c r="U60" s="1232"/>
      <c r="V60" s="1232"/>
      <c r="W60" s="1232"/>
      <c r="X60" s="1232"/>
      <c r="Y60" s="1232"/>
      <c r="Z60" s="1232"/>
      <c r="AA60" s="1232"/>
      <c r="AB60" s="1233"/>
      <c r="AC60" s="1236"/>
      <c r="AD60" s="1237"/>
      <c r="AE60" s="739"/>
      <c r="AF60" s="739"/>
      <c r="AG60" s="739"/>
      <c r="AH60" s="739"/>
      <c r="AI60" s="740"/>
      <c r="AJ60" s="970"/>
      <c r="AK60" s="921"/>
      <c r="AL60" s="921"/>
      <c r="AM60" s="921"/>
      <c r="AN60" s="983"/>
      <c r="AP60" s="1081"/>
      <c r="AQ60" s="921"/>
      <c r="AR60" s="921"/>
      <c r="AS60" s="921"/>
      <c r="AT60" s="921"/>
      <c r="AU60" s="921"/>
      <c r="AV60" s="921"/>
      <c r="AW60" s="921"/>
      <c r="AX60" s="921"/>
      <c r="AY60" s="921"/>
      <c r="AZ60" s="921"/>
      <c r="BA60" s="921"/>
      <c r="BB60" s="921"/>
      <c r="BC60" s="921"/>
      <c r="BD60" s="921"/>
      <c r="BE60" s="921"/>
      <c r="BF60" s="921"/>
      <c r="BG60" s="921"/>
      <c r="BH60" s="921"/>
      <c r="BI60" s="921"/>
      <c r="BJ60" s="921"/>
      <c r="BK60" s="983"/>
      <c r="BM60" s="1081"/>
      <c r="BN60" s="921"/>
      <c r="BO60" s="921"/>
      <c r="BP60" s="921"/>
      <c r="BQ60" s="921"/>
      <c r="BR60" s="921"/>
      <c r="BS60" s="921"/>
      <c r="BT60" s="921"/>
      <c r="BU60" s="921"/>
      <c r="BV60" s="921"/>
      <c r="BW60" s="921"/>
      <c r="BX60" s="921"/>
      <c r="BY60" s="921"/>
      <c r="BZ60" s="921"/>
      <c r="CA60" s="921"/>
      <c r="CB60" s="921"/>
      <c r="CC60" s="921"/>
      <c r="CD60" s="921"/>
      <c r="CE60" s="921"/>
      <c r="CF60" s="921"/>
      <c r="CG60" s="921"/>
      <c r="CH60" s="921"/>
      <c r="CI60" s="983"/>
    </row>
    <row r="61" spans="2:87" ht="10.5" customHeight="1" x14ac:dyDescent="0.15">
      <c r="B61" s="1206" t="s">
        <v>282</v>
      </c>
      <c r="C61" s="1206"/>
      <c r="D61" s="1206"/>
      <c r="E61" s="1206"/>
      <c r="F61" s="1206"/>
      <c r="G61" s="1206"/>
      <c r="H61" s="1206"/>
      <c r="I61" s="1206"/>
      <c r="J61" s="1206"/>
      <c r="K61" s="1206"/>
      <c r="L61" s="1206"/>
      <c r="M61" s="1206"/>
      <c r="N61" s="1206"/>
      <c r="O61" s="1206"/>
      <c r="P61" s="1206"/>
      <c r="Q61" s="1206"/>
      <c r="R61" s="1206"/>
      <c r="S61" s="1206"/>
      <c r="T61" s="1206"/>
      <c r="U61" s="1206"/>
      <c r="V61" s="1206"/>
      <c r="W61" s="1206"/>
      <c r="X61" s="1206"/>
      <c r="Y61" s="1206"/>
      <c r="Z61" s="1206"/>
      <c r="AA61" s="1206"/>
      <c r="AB61" s="1206"/>
      <c r="AC61" s="1206"/>
      <c r="AD61" s="1206"/>
      <c r="AE61" s="1206"/>
      <c r="AF61" s="1206"/>
      <c r="AG61" s="1206"/>
      <c r="AH61" s="1206"/>
      <c r="AI61" s="1206"/>
      <c r="AJ61" s="1206"/>
      <c r="AK61" s="1206"/>
      <c r="AL61" s="1206"/>
      <c r="AM61" s="1206"/>
      <c r="AN61" s="1206"/>
      <c r="AP61" s="1082" t="s">
        <v>631</v>
      </c>
      <c r="AQ61" s="748"/>
      <c r="AR61" s="747" t="s">
        <v>571</v>
      </c>
      <c r="AS61" s="747"/>
      <c r="AT61" s="778" t="s">
        <v>78</v>
      </c>
      <c r="AU61" s="778"/>
      <c r="AV61" s="778"/>
      <c r="AW61" s="778"/>
      <c r="AX61" s="778"/>
      <c r="AY61" s="778"/>
      <c r="AZ61" s="1218"/>
      <c r="BA61" s="1218"/>
      <c r="BB61" s="1218"/>
      <c r="BC61" s="1218"/>
      <c r="BD61" s="1218"/>
      <c r="BE61" s="1218"/>
      <c r="BF61" s="1218"/>
      <c r="BG61" s="1077"/>
      <c r="BH61" s="1077"/>
      <c r="BI61" s="1077"/>
      <c r="BJ61" s="1077"/>
      <c r="BK61" s="1225"/>
      <c r="BM61" s="1082" t="s">
        <v>634</v>
      </c>
      <c r="BN61" s="748"/>
      <c r="BO61" s="747" t="s">
        <v>571</v>
      </c>
      <c r="BP61" s="747"/>
      <c r="BQ61" s="748" t="s">
        <v>85</v>
      </c>
      <c r="BR61" s="748"/>
      <c r="BS61" s="748"/>
      <c r="BT61" s="748"/>
      <c r="BU61" s="748"/>
      <c r="BV61" s="748"/>
      <c r="BW61" s="1218"/>
      <c r="BX61" s="1218"/>
      <c r="BY61" s="1218"/>
      <c r="BZ61" s="1218"/>
      <c r="CA61" s="1218"/>
      <c r="CB61" s="1218"/>
      <c r="CC61" s="1218"/>
      <c r="CD61" s="1077"/>
      <c r="CE61" s="1077"/>
      <c r="CF61" s="1077"/>
      <c r="CG61" s="1077"/>
      <c r="CH61" s="1077"/>
      <c r="CI61" s="1225"/>
    </row>
    <row r="62" spans="2:87" ht="10.5" customHeight="1" x14ac:dyDescent="0.15">
      <c r="B62" s="1056"/>
      <c r="C62" s="1056"/>
      <c r="D62" s="1056"/>
      <c r="E62" s="1056"/>
      <c r="F62" s="1056"/>
      <c r="G62" s="1056"/>
      <c r="H62" s="1056"/>
      <c r="I62" s="1056"/>
      <c r="J62" s="1056"/>
      <c r="K62" s="1056"/>
      <c r="L62" s="1056"/>
      <c r="M62" s="1056"/>
      <c r="N62" s="1056"/>
      <c r="O62" s="1056"/>
      <c r="P62" s="1056"/>
      <c r="Q62" s="1056"/>
      <c r="R62" s="1056"/>
      <c r="S62" s="1056"/>
      <c r="T62" s="1056"/>
      <c r="U62" s="1056"/>
      <c r="V62" s="1056"/>
      <c r="W62" s="1056"/>
      <c r="X62" s="1056"/>
      <c r="Y62" s="1056"/>
      <c r="Z62" s="1056"/>
      <c r="AA62" s="1056"/>
      <c r="AB62" s="1056"/>
      <c r="AC62" s="1056"/>
      <c r="AD62" s="1056"/>
      <c r="AE62" s="1056"/>
      <c r="AF62" s="1056"/>
      <c r="AG62" s="1056"/>
      <c r="AH62" s="1056"/>
      <c r="AI62" s="1056"/>
      <c r="AJ62" s="1056"/>
      <c r="AK62" s="1056"/>
      <c r="AL62" s="1056"/>
      <c r="AM62" s="1056"/>
      <c r="AN62" s="1056"/>
      <c r="AP62" s="1089"/>
      <c r="AQ62" s="831"/>
      <c r="AR62" s="732"/>
      <c r="AS62" s="732"/>
      <c r="AT62" s="687"/>
      <c r="AU62" s="687"/>
      <c r="AV62" s="687"/>
      <c r="AW62" s="687"/>
      <c r="AX62" s="687"/>
      <c r="AY62" s="687"/>
      <c r="AZ62" s="1194"/>
      <c r="BA62" s="1194"/>
      <c r="BB62" s="1194"/>
      <c r="BC62" s="1194"/>
      <c r="BD62" s="1194"/>
      <c r="BE62" s="1194"/>
      <c r="BF62" s="1194"/>
      <c r="BG62" s="1043"/>
      <c r="BH62" s="1043"/>
      <c r="BI62" s="1043"/>
      <c r="BJ62" s="1043"/>
      <c r="BK62" s="1192"/>
      <c r="BM62" s="1217"/>
      <c r="BN62" s="749"/>
      <c r="BO62" s="732"/>
      <c r="BP62" s="732"/>
      <c r="BQ62" s="749"/>
      <c r="BR62" s="749"/>
      <c r="BS62" s="749"/>
      <c r="BT62" s="749"/>
      <c r="BU62" s="749"/>
      <c r="BV62" s="749"/>
      <c r="BW62" s="1194"/>
      <c r="BX62" s="1194"/>
      <c r="BY62" s="1194"/>
      <c r="BZ62" s="1194"/>
      <c r="CA62" s="1194"/>
      <c r="CB62" s="1194"/>
      <c r="CC62" s="1194"/>
      <c r="CD62" s="1043"/>
      <c r="CE62" s="1043"/>
      <c r="CF62" s="1043"/>
      <c r="CG62" s="1043"/>
      <c r="CH62" s="1043"/>
      <c r="CI62" s="1192"/>
    </row>
    <row r="63" spans="2:87" ht="10.5" customHeight="1" x14ac:dyDescent="0.15">
      <c r="B63" s="1080" t="s">
        <v>423</v>
      </c>
      <c r="C63" s="920"/>
      <c r="D63" s="920"/>
      <c r="E63" s="920"/>
      <c r="F63" s="920" t="s">
        <v>498</v>
      </c>
      <c r="G63" s="920"/>
      <c r="H63" s="920"/>
      <c r="I63" s="920"/>
      <c r="J63" s="920"/>
      <c r="K63" s="920"/>
      <c r="L63" s="920"/>
      <c r="M63" s="920" t="s">
        <v>368</v>
      </c>
      <c r="N63" s="920"/>
      <c r="O63" s="920"/>
      <c r="P63" s="920"/>
      <c r="Q63" s="920"/>
      <c r="R63" s="920"/>
      <c r="S63" s="920"/>
      <c r="T63" s="920"/>
      <c r="U63" s="1205" t="s">
        <v>429</v>
      </c>
      <c r="V63" s="1205"/>
      <c r="W63" s="1205"/>
      <c r="X63" s="1205"/>
      <c r="Y63" s="1205"/>
      <c r="Z63" s="1205"/>
      <c r="AA63" s="1205"/>
      <c r="AB63" s="1205"/>
      <c r="AC63" s="1205"/>
      <c r="AD63" s="1205"/>
      <c r="AE63" s="1205"/>
      <c r="AF63" s="1205"/>
      <c r="AG63" s="1205"/>
      <c r="AH63" s="1205"/>
      <c r="AI63" s="1205"/>
      <c r="AJ63" s="1205"/>
      <c r="AK63" s="1205"/>
      <c r="AL63" s="1205"/>
      <c r="AM63" s="1205"/>
      <c r="AN63" s="1223"/>
      <c r="AP63" s="1097" t="s">
        <v>77</v>
      </c>
      <c r="AQ63" s="1103"/>
      <c r="AR63" s="732" t="s">
        <v>632</v>
      </c>
      <c r="AS63" s="732"/>
      <c r="AT63" s="687" t="s">
        <v>79</v>
      </c>
      <c r="AU63" s="687"/>
      <c r="AV63" s="687"/>
      <c r="AW63" s="687"/>
      <c r="AX63" s="687"/>
      <c r="AY63" s="687"/>
      <c r="AZ63" s="1194"/>
      <c r="BA63" s="1194"/>
      <c r="BB63" s="1194"/>
      <c r="BC63" s="1194"/>
      <c r="BD63" s="1194"/>
      <c r="BE63" s="1194"/>
      <c r="BF63" s="1194"/>
      <c r="BG63" s="1043"/>
      <c r="BH63" s="1043"/>
      <c r="BI63" s="1043"/>
      <c r="BJ63" s="1043"/>
      <c r="BK63" s="1192"/>
      <c r="BM63" s="1104" t="s">
        <v>84</v>
      </c>
      <c r="BN63" s="1105"/>
      <c r="BO63" s="732" t="s">
        <v>559</v>
      </c>
      <c r="BP63" s="732"/>
      <c r="BQ63" s="749" t="s">
        <v>86</v>
      </c>
      <c r="BR63" s="749"/>
      <c r="BS63" s="749"/>
      <c r="BT63" s="749"/>
      <c r="BU63" s="749"/>
      <c r="BV63" s="749"/>
      <c r="BW63" s="1194"/>
      <c r="BX63" s="1194"/>
      <c r="BY63" s="1194"/>
      <c r="BZ63" s="1194"/>
      <c r="CA63" s="1194"/>
      <c r="CB63" s="1194"/>
      <c r="CC63" s="1194"/>
      <c r="CD63" s="1043"/>
      <c r="CE63" s="1043"/>
      <c r="CF63" s="1043"/>
      <c r="CG63" s="1043"/>
      <c r="CH63" s="1043"/>
      <c r="CI63" s="1192"/>
    </row>
    <row r="64" spans="2:87" ht="10.5" customHeight="1" x14ac:dyDescent="0.15">
      <c r="B64" s="1081"/>
      <c r="C64" s="921"/>
      <c r="D64" s="921"/>
      <c r="E64" s="921"/>
      <c r="F64" s="921"/>
      <c r="G64" s="921"/>
      <c r="H64" s="921"/>
      <c r="I64" s="921"/>
      <c r="J64" s="921"/>
      <c r="K64" s="921"/>
      <c r="L64" s="921"/>
      <c r="M64" s="921"/>
      <c r="N64" s="921"/>
      <c r="O64" s="921"/>
      <c r="P64" s="921"/>
      <c r="Q64" s="921"/>
      <c r="R64" s="921"/>
      <c r="S64" s="921"/>
      <c r="T64" s="921"/>
      <c r="U64" s="1072"/>
      <c r="V64" s="1072"/>
      <c r="W64" s="1072"/>
      <c r="X64" s="1072"/>
      <c r="Y64" s="1072"/>
      <c r="Z64" s="1072"/>
      <c r="AA64" s="1072"/>
      <c r="AB64" s="1072"/>
      <c r="AC64" s="1072"/>
      <c r="AD64" s="1072"/>
      <c r="AE64" s="1072"/>
      <c r="AF64" s="1072"/>
      <c r="AG64" s="1072"/>
      <c r="AH64" s="1072"/>
      <c r="AI64" s="1072"/>
      <c r="AJ64" s="1072"/>
      <c r="AK64" s="1072"/>
      <c r="AL64" s="1072"/>
      <c r="AM64" s="1072"/>
      <c r="AN64" s="1224"/>
      <c r="AP64" s="1104"/>
      <c r="AQ64" s="1105"/>
      <c r="AR64" s="732"/>
      <c r="AS64" s="732"/>
      <c r="AT64" s="687"/>
      <c r="AU64" s="687"/>
      <c r="AV64" s="687"/>
      <c r="AW64" s="687"/>
      <c r="AX64" s="687"/>
      <c r="AY64" s="687"/>
      <c r="AZ64" s="1194"/>
      <c r="BA64" s="1194"/>
      <c r="BB64" s="1194"/>
      <c r="BC64" s="1194"/>
      <c r="BD64" s="1194"/>
      <c r="BE64" s="1194"/>
      <c r="BF64" s="1194"/>
      <c r="BG64" s="1043"/>
      <c r="BH64" s="1043"/>
      <c r="BI64" s="1043"/>
      <c r="BJ64" s="1043"/>
      <c r="BK64" s="1192"/>
      <c r="BM64" s="1104"/>
      <c r="BN64" s="1105"/>
      <c r="BO64" s="732"/>
      <c r="BP64" s="732"/>
      <c r="BQ64" s="749"/>
      <c r="BR64" s="749"/>
      <c r="BS64" s="749"/>
      <c r="BT64" s="749"/>
      <c r="BU64" s="749"/>
      <c r="BV64" s="749"/>
      <c r="BW64" s="1194"/>
      <c r="BX64" s="1194"/>
      <c r="BY64" s="1194"/>
      <c r="BZ64" s="1194"/>
      <c r="CA64" s="1194"/>
      <c r="CB64" s="1194"/>
      <c r="CC64" s="1194"/>
      <c r="CD64" s="1043"/>
      <c r="CE64" s="1043"/>
      <c r="CF64" s="1043"/>
      <c r="CG64" s="1043"/>
      <c r="CH64" s="1043"/>
      <c r="CI64" s="1192"/>
    </row>
    <row r="65" spans="2:87" ht="10.5" customHeight="1" x14ac:dyDescent="0.15">
      <c r="B65" s="1082" t="s">
        <v>621</v>
      </c>
      <c r="C65" s="748"/>
      <c r="D65" s="747" t="s">
        <v>571</v>
      </c>
      <c r="E65" s="747"/>
      <c r="F65" s="748" t="s">
        <v>284</v>
      </c>
      <c r="G65" s="748"/>
      <c r="H65" s="748"/>
      <c r="I65" s="748"/>
      <c r="J65" s="748"/>
      <c r="K65" s="748"/>
      <c r="L65" s="748"/>
      <c r="M65" s="822"/>
      <c r="N65" s="822"/>
      <c r="O65" s="822"/>
      <c r="P65" s="822"/>
      <c r="Q65" s="822"/>
      <c r="R65" s="822"/>
      <c r="S65" s="822"/>
      <c r="T65" s="822"/>
      <c r="U65" s="1077"/>
      <c r="V65" s="1077"/>
      <c r="W65" s="1077"/>
      <c r="X65" s="1077"/>
      <c r="Y65" s="1077"/>
      <c r="Z65" s="1077"/>
      <c r="AA65" s="1077"/>
      <c r="AB65" s="1077"/>
      <c r="AC65" s="1077"/>
      <c r="AD65" s="1077"/>
      <c r="AE65" s="1077"/>
      <c r="AF65" s="1077"/>
      <c r="AG65" s="1077"/>
      <c r="AH65" s="1077"/>
      <c r="AI65" s="1077"/>
      <c r="AJ65" s="1077"/>
      <c r="AK65" s="1077"/>
      <c r="AL65" s="1077"/>
      <c r="AM65" s="1077"/>
      <c r="AN65" s="1225"/>
      <c r="AP65" s="1104"/>
      <c r="AQ65" s="1105"/>
      <c r="AR65" s="732" t="s">
        <v>533</v>
      </c>
      <c r="AS65" s="732"/>
      <c r="AT65" s="687" t="s">
        <v>80</v>
      </c>
      <c r="AU65" s="687"/>
      <c r="AV65" s="687"/>
      <c r="AW65" s="687"/>
      <c r="AX65" s="687"/>
      <c r="AY65" s="687"/>
      <c r="AZ65" s="1194"/>
      <c r="BA65" s="1194"/>
      <c r="BB65" s="1194"/>
      <c r="BC65" s="1194"/>
      <c r="BD65" s="1194"/>
      <c r="BE65" s="1194"/>
      <c r="BF65" s="1194"/>
      <c r="BG65" s="1043"/>
      <c r="BH65" s="1043"/>
      <c r="BI65" s="1043"/>
      <c r="BJ65" s="1043"/>
      <c r="BK65" s="1192"/>
      <c r="BM65" s="1104"/>
      <c r="BN65" s="1105"/>
      <c r="BO65" s="732" t="s">
        <v>635</v>
      </c>
      <c r="BP65" s="732"/>
      <c r="BQ65" s="749" t="s">
        <v>87</v>
      </c>
      <c r="BR65" s="749"/>
      <c r="BS65" s="749"/>
      <c r="BT65" s="749"/>
      <c r="BU65" s="749"/>
      <c r="BV65" s="749"/>
      <c r="BW65" s="1194"/>
      <c r="BX65" s="1194"/>
      <c r="BY65" s="1194"/>
      <c r="BZ65" s="1194"/>
      <c r="CA65" s="1194"/>
      <c r="CB65" s="1194"/>
      <c r="CC65" s="1194"/>
      <c r="CD65" s="1043"/>
      <c r="CE65" s="1043"/>
      <c r="CF65" s="1043"/>
      <c r="CG65" s="1043"/>
      <c r="CH65" s="1043"/>
      <c r="CI65" s="1192"/>
    </row>
    <row r="66" spans="2:87" ht="10.5" customHeight="1" x14ac:dyDescent="0.15">
      <c r="B66" s="1089"/>
      <c r="C66" s="831"/>
      <c r="D66" s="732"/>
      <c r="E66" s="732"/>
      <c r="F66" s="749"/>
      <c r="G66" s="749"/>
      <c r="H66" s="749"/>
      <c r="I66" s="749"/>
      <c r="J66" s="749"/>
      <c r="K66" s="749"/>
      <c r="L66" s="749"/>
      <c r="M66" s="685"/>
      <c r="N66" s="685"/>
      <c r="O66" s="685"/>
      <c r="P66" s="685"/>
      <c r="Q66" s="685"/>
      <c r="R66" s="685"/>
      <c r="S66" s="685"/>
      <c r="T66" s="685"/>
      <c r="U66" s="1043"/>
      <c r="V66" s="1043"/>
      <c r="W66" s="1043"/>
      <c r="X66" s="1043"/>
      <c r="Y66" s="1043"/>
      <c r="Z66" s="1043"/>
      <c r="AA66" s="1043"/>
      <c r="AB66" s="1043"/>
      <c r="AC66" s="1043"/>
      <c r="AD66" s="1043"/>
      <c r="AE66" s="1043"/>
      <c r="AF66" s="1043"/>
      <c r="AG66" s="1043"/>
      <c r="AH66" s="1043"/>
      <c r="AI66" s="1043"/>
      <c r="AJ66" s="1043"/>
      <c r="AK66" s="1043"/>
      <c r="AL66" s="1043"/>
      <c r="AM66" s="1043"/>
      <c r="AN66" s="1192"/>
      <c r="AP66" s="1104"/>
      <c r="AQ66" s="1105"/>
      <c r="AR66" s="732"/>
      <c r="AS66" s="732"/>
      <c r="AT66" s="687"/>
      <c r="AU66" s="687"/>
      <c r="AV66" s="687"/>
      <c r="AW66" s="687"/>
      <c r="AX66" s="687"/>
      <c r="AY66" s="687"/>
      <c r="AZ66" s="1194"/>
      <c r="BA66" s="1194"/>
      <c r="BB66" s="1194"/>
      <c r="BC66" s="1194"/>
      <c r="BD66" s="1194"/>
      <c r="BE66" s="1194"/>
      <c r="BF66" s="1194"/>
      <c r="BG66" s="1043"/>
      <c r="BH66" s="1043"/>
      <c r="BI66" s="1043"/>
      <c r="BJ66" s="1043"/>
      <c r="BK66" s="1192"/>
      <c r="BM66" s="1104"/>
      <c r="BN66" s="1105"/>
      <c r="BO66" s="732"/>
      <c r="BP66" s="732"/>
      <c r="BQ66" s="749"/>
      <c r="BR66" s="749"/>
      <c r="BS66" s="749"/>
      <c r="BT66" s="749"/>
      <c r="BU66" s="749"/>
      <c r="BV66" s="749"/>
      <c r="BW66" s="1194"/>
      <c r="BX66" s="1194"/>
      <c r="BY66" s="1194"/>
      <c r="BZ66" s="1194"/>
      <c r="CA66" s="1194"/>
      <c r="CB66" s="1194"/>
      <c r="CC66" s="1194"/>
      <c r="CD66" s="1043"/>
      <c r="CE66" s="1043"/>
      <c r="CF66" s="1043"/>
      <c r="CG66" s="1043"/>
      <c r="CH66" s="1043"/>
      <c r="CI66" s="1192"/>
    </row>
    <row r="67" spans="2:87" ht="10.5" customHeight="1" x14ac:dyDescent="0.15">
      <c r="B67" s="1097" t="s">
        <v>283</v>
      </c>
      <c r="C67" s="1103"/>
      <c r="D67" s="732" t="s">
        <v>572</v>
      </c>
      <c r="E67" s="732"/>
      <c r="F67" s="749" t="s">
        <v>285</v>
      </c>
      <c r="G67" s="749"/>
      <c r="H67" s="749"/>
      <c r="I67" s="749"/>
      <c r="J67" s="749"/>
      <c r="K67" s="749"/>
      <c r="L67" s="749"/>
      <c r="M67" s="685"/>
      <c r="N67" s="685"/>
      <c r="O67" s="685"/>
      <c r="P67" s="685"/>
      <c r="Q67" s="685"/>
      <c r="R67" s="685"/>
      <c r="S67" s="685"/>
      <c r="T67" s="685"/>
      <c r="U67" s="1043"/>
      <c r="V67" s="1043"/>
      <c r="W67" s="1043"/>
      <c r="X67" s="1043"/>
      <c r="Y67" s="1043"/>
      <c r="Z67" s="1043"/>
      <c r="AA67" s="1043"/>
      <c r="AB67" s="1043"/>
      <c r="AC67" s="1043"/>
      <c r="AD67" s="1043"/>
      <c r="AE67" s="1043"/>
      <c r="AF67" s="1043"/>
      <c r="AG67" s="1043"/>
      <c r="AH67" s="1043"/>
      <c r="AI67" s="1043"/>
      <c r="AJ67" s="1043"/>
      <c r="AK67" s="1043"/>
      <c r="AL67" s="1043"/>
      <c r="AM67" s="1043"/>
      <c r="AN67" s="1192"/>
      <c r="AP67" s="1104"/>
      <c r="AQ67" s="1105"/>
      <c r="AR67" s="732" t="s">
        <v>633</v>
      </c>
      <c r="AS67" s="732"/>
      <c r="AT67" s="687" t="s">
        <v>81</v>
      </c>
      <c r="AU67" s="687"/>
      <c r="AV67" s="687"/>
      <c r="AW67" s="687"/>
      <c r="AX67" s="687"/>
      <c r="AY67" s="687"/>
      <c r="AZ67" s="1194"/>
      <c r="BA67" s="1194"/>
      <c r="BB67" s="1194"/>
      <c r="BC67" s="1194"/>
      <c r="BD67" s="1194"/>
      <c r="BE67" s="1194"/>
      <c r="BF67" s="1194"/>
      <c r="BG67" s="1043"/>
      <c r="BH67" s="1043"/>
      <c r="BI67" s="1043"/>
      <c r="BJ67" s="1043"/>
      <c r="BK67" s="1192"/>
      <c r="BM67" s="1104"/>
      <c r="BN67" s="1105"/>
      <c r="BO67" s="732" t="s">
        <v>636</v>
      </c>
      <c r="BP67" s="732"/>
      <c r="BQ67" s="749" t="s">
        <v>88</v>
      </c>
      <c r="BR67" s="749"/>
      <c r="BS67" s="749"/>
      <c r="BT67" s="749"/>
      <c r="BU67" s="749"/>
      <c r="BV67" s="749"/>
      <c r="BW67" s="1246">
        <f>'１ページ'!BV60</f>
        <v>0</v>
      </c>
      <c r="BX67" s="1246"/>
      <c r="BY67" s="1246"/>
      <c r="BZ67" s="1246"/>
      <c r="CA67" s="1246"/>
      <c r="CB67" s="1246"/>
      <c r="CC67" s="1246"/>
      <c r="CD67" s="718"/>
      <c r="CE67" s="718"/>
      <c r="CF67" s="718"/>
      <c r="CG67" s="718"/>
      <c r="CH67" s="718"/>
      <c r="CI67" s="719"/>
    </row>
    <row r="68" spans="2:87" ht="10.5" customHeight="1" x14ac:dyDescent="0.15">
      <c r="B68" s="1104"/>
      <c r="C68" s="1105"/>
      <c r="D68" s="732"/>
      <c r="E68" s="732"/>
      <c r="F68" s="749"/>
      <c r="G68" s="749"/>
      <c r="H68" s="749"/>
      <c r="I68" s="749"/>
      <c r="J68" s="749"/>
      <c r="K68" s="749"/>
      <c r="L68" s="749"/>
      <c r="M68" s="685"/>
      <c r="N68" s="685"/>
      <c r="O68" s="685"/>
      <c r="P68" s="685"/>
      <c r="Q68" s="685"/>
      <c r="R68" s="685"/>
      <c r="S68" s="685"/>
      <c r="T68" s="685"/>
      <c r="U68" s="1043"/>
      <c r="V68" s="1043"/>
      <c r="W68" s="1043"/>
      <c r="X68" s="1043"/>
      <c r="Y68" s="1043"/>
      <c r="Z68" s="1043"/>
      <c r="AA68" s="1043"/>
      <c r="AB68" s="1043"/>
      <c r="AC68" s="1043"/>
      <c r="AD68" s="1043"/>
      <c r="AE68" s="1043"/>
      <c r="AF68" s="1043"/>
      <c r="AG68" s="1043"/>
      <c r="AH68" s="1043"/>
      <c r="AI68" s="1043"/>
      <c r="AJ68" s="1043"/>
      <c r="AK68" s="1043"/>
      <c r="AL68" s="1043"/>
      <c r="AM68" s="1043"/>
      <c r="AN68" s="1192"/>
      <c r="AP68" s="1104"/>
      <c r="AQ68" s="1105"/>
      <c r="AR68" s="732"/>
      <c r="AS68" s="732"/>
      <c r="AT68" s="687"/>
      <c r="AU68" s="687"/>
      <c r="AV68" s="687"/>
      <c r="AW68" s="687"/>
      <c r="AX68" s="687"/>
      <c r="AY68" s="687"/>
      <c r="AZ68" s="1194"/>
      <c r="BA68" s="1194"/>
      <c r="BB68" s="1194"/>
      <c r="BC68" s="1194"/>
      <c r="BD68" s="1194"/>
      <c r="BE68" s="1194"/>
      <c r="BF68" s="1194"/>
      <c r="BG68" s="1043"/>
      <c r="BH68" s="1043"/>
      <c r="BI68" s="1043"/>
      <c r="BJ68" s="1043"/>
      <c r="BK68" s="1192"/>
      <c r="BM68" s="1104"/>
      <c r="BN68" s="1105"/>
      <c r="BO68" s="732"/>
      <c r="BP68" s="732"/>
      <c r="BQ68" s="749"/>
      <c r="BR68" s="749"/>
      <c r="BS68" s="749"/>
      <c r="BT68" s="749"/>
      <c r="BU68" s="749"/>
      <c r="BV68" s="749"/>
      <c r="BW68" s="1246"/>
      <c r="BX68" s="1246"/>
      <c r="BY68" s="1246"/>
      <c r="BZ68" s="1246"/>
      <c r="CA68" s="1246"/>
      <c r="CB68" s="1246"/>
      <c r="CC68" s="1246"/>
      <c r="CD68" s="718"/>
      <c r="CE68" s="718"/>
      <c r="CF68" s="718"/>
      <c r="CG68" s="718"/>
      <c r="CH68" s="718"/>
      <c r="CI68" s="719"/>
    </row>
    <row r="69" spans="2:87" ht="10.5" customHeight="1" x14ac:dyDescent="0.15">
      <c r="B69" s="1104"/>
      <c r="C69" s="1105"/>
      <c r="D69" s="732" t="s">
        <v>622</v>
      </c>
      <c r="E69" s="732"/>
      <c r="F69" s="749" t="s">
        <v>286</v>
      </c>
      <c r="G69" s="749"/>
      <c r="H69" s="749"/>
      <c r="I69" s="749"/>
      <c r="J69" s="749"/>
      <c r="K69" s="749"/>
      <c r="L69" s="749"/>
      <c r="M69" s="685"/>
      <c r="N69" s="685"/>
      <c r="O69" s="685"/>
      <c r="P69" s="685"/>
      <c r="Q69" s="685"/>
      <c r="R69" s="685"/>
      <c r="S69" s="685"/>
      <c r="T69" s="685"/>
      <c r="U69" s="1043"/>
      <c r="V69" s="1043"/>
      <c r="W69" s="1043"/>
      <c r="X69" s="1043"/>
      <c r="Y69" s="1043"/>
      <c r="Z69" s="1043"/>
      <c r="AA69" s="1043"/>
      <c r="AB69" s="1043"/>
      <c r="AC69" s="1043"/>
      <c r="AD69" s="1043"/>
      <c r="AE69" s="1043"/>
      <c r="AF69" s="1043"/>
      <c r="AG69" s="1043"/>
      <c r="AH69" s="1043"/>
      <c r="AI69" s="1043"/>
      <c r="AJ69" s="1043"/>
      <c r="AK69" s="1043"/>
      <c r="AL69" s="1043"/>
      <c r="AM69" s="1043"/>
      <c r="AN69" s="1192"/>
      <c r="AP69" s="1104"/>
      <c r="AQ69" s="1105"/>
      <c r="AR69" s="732" t="s">
        <v>585</v>
      </c>
      <c r="AS69" s="732"/>
      <c r="AT69" s="1125" t="s">
        <v>82</v>
      </c>
      <c r="AU69" s="1125"/>
      <c r="AV69" s="1125"/>
      <c r="AW69" s="1125"/>
      <c r="AX69" s="1125"/>
      <c r="AY69" s="1125"/>
      <c r="AZ69" s="1194"/>
      <c r="BA69" s="1194"/>
      <c r="BB69" s="1194"/>
      <c r="BC69" s="1194"/>
      <c r="BD69" s="1194"/>
      <c r="BE69" s="1194"/>
      <c r="BF69" s="1194"/>
      <c r="BG69" s="1043"/>
      <c r="BH69" s="1043"/>
      <c r="BI69" s="1043"/>
      <c r="BJ69" s="1043"/>
      <c r="BK69" s="1192"/>
      <c r="BM69" s="1104"/>
      <c r="BN69" s="1105"/>
      <c r="BO69" s="732" t="s">
        <v>552</v>
      </c>
      <c r="BP69" s="732"/>
      <c r="BQ69" s="749" t="s">
        <v>89</v>
      </c>
      <c r="BR69" s="749"/>
      <c r="BS69" s="749"/>
      <c r="BT69" s="749"/>
      <c r="BU69" s="749"/>
      <c r="BV69" s="749"/>
      <c r="BW69" s="1194"/>
      <c r="BX69" s="1194"/>
      <c r="BY69" s="1194"/>
      <c r="BZ69" s="1194"/>
      <c r="CA69" s="1194"/>
      <c r="CB69" s="1194"/>
      <c r="CC69" s="1194"/>
      <c r="CD69" s="1043"/>
      <c r="CE69" s="1043"/>
      <c r="CF69" s="1043"/>
      <c r="CG69" s="1043"/>
      <c r="CH69" s="1043"/>
      <c r="CI69" s="1192"/>
    </row>
    <row r="70" spans="2:87" ht="10.5" customHeight="1" x14ac:dyDescent="0.15">
      <c r="B70" s="1104"/>
      <c r="C70" s="1105"/>
      <c r="D70" s="732"/>
      <c r="E70" s="732"/>
      <c r="F70" s="749"/>
      <c r="G70" s="749"/>
      <c r="H70" s="749"/>
      <c r="I70" s="749"/>
      <c r="J70" s="749"/>
      <c r="K70" s="749"/>
      <c r="L70" s="749"/>
      <c r="M70" s="685"/>
      <c r="N70" s="685"/>
      <c r="O70" s="685"/>
      <c r="P70" s="685"/>
      <c r="Q70" s="685"/>
      <c r="R70" s="685"/>
      <c r="S70" s="685"/>
      <c r="T70" s="685"/>
      <c r="U70" s="1043"/>
      <c r="V70" s="1043"/>
      <c r="W70" s="1043"/>
      <c r="X70" s="1043"/>
      <c r="Y70" s="1043"/>
      <c r="Z70" s="1043"/>
      <c r="AA70" s="1043"/>
      <c r="AB70" s="1043"/>
      <c r="AC70" s="1043"/>
      <c r="AD70" s="1043"/>
      <c r="AE70" s="1043"/>
      <c r="AF70" s="1043"/>
      <c r="AG70" s="1043"/>
      <c r="AH70" s="1043"/>
      <c r="AI70" s="1043"/>
      <c r="AJ70" s="1043"/>
      <c r="AK70" s="1043"/>
      <c r="AL70" s="1043"/>
      <c r="AM70" s="1043"/>
      <c r="AN70" s="1192"/>
      <c r="AP70" s="1104"/>
      <c r="AQ70" s="1105"/>
      <c r="AR70" s="732"/>
      <c r="AS70" s="732"/>
      <c r="AT70" s="1125"/>
      <c r="AU70" s="1125"/>
      <c r="AV70" s="1125"/>
      <c r="AW70" s="1125"/>
      <c r="AX70" s="1125"/>
      <c r="AY70" s="1125"/>
      <c r="AZ70" s="1194"/>
      <c r="BA70" s="1194"/>
      <c r="BB70" s="1194"/>
      <c r="BC70" s="1194"/>
      <c r="BD70" s="1194"/>
      <c r="BE70" s="1194"/>
      <c r="BF70" s="1194"/>
      <c r="BG70" s="1043"/>
      <c r="BH70" s="1043"/>
      <c r="BI70" s="1043"/>
      <c r="BJ70" s="1043"/>
      <c r="BK70" s="1192"/>
      <c r="BM70" s="1104"/>
      <c r="BN70" s="1105"/>
      <c r="BO70" s="732"/>
      <c r="BP70" s="732"/>
      <c r="BQ70" s="749"/>
      <c r="BR70" s="749"/>
      <c r="BS70" s="749"/>
      <c r="BT70" s="749"/>
      <c r="BU70" s="749"/>
      <c r="BV70" s="749"/>
      <c r="BW70" s="1194"/>
      <c r="BX70" s="1194"/>
      <c r="BY70" s="1194"/>
      <c r="BZ70" s="1194"/>
      <c r="CA70" s="1194"/>
      <c r="CB70" s="1194"/>
      <c r="CC70" s="1194"/>
      <c r="CD70" s="1043"/>
      <c r="CE70" s="1043"/>
      <c r="CF70" s="1043"/>
      <c r="CG70" s="1043"/>
      <c r="CH70" s="1043"/>
      <c r="CI70" s="1192"/>
    </row>
    <row r="71" spans="2:87" ht="10.5" customHeight="1" x14ac:dyDescent="0.15">
      <c r="B71" s="1104"/>
      <c r="C71" s="1105"/>
      <c r="D71" s="732" t="s">
        <v>623</v>
      </c>
      <c r="E71" s="732"/>
      <c r="F71" s="749" t="s">
        <v>440</v>
      </c>
      <c r="G71" s="749"/>
      <c r="H71" s="749"/>
      <c r="I71" s="749"/>
      <c r="J71" s="749"/>
      <c r="K71" s="749"/>
      <c r="L71" s="749"/>
      <c r="M71" s="685"/>
      <c r="N71" s="685"/>
      <c r="O71" s="685"/>
      <c r="P71" s="685"/>
      <c r="Q71" s="685"/>
      <c r="R71" s="685"/>
      <c r="S71" s="685"/>
      <c r="T71" s="685"/>
      <c r="U71" s="1043"/>
      <c r="V71" s="1043"/>
      <c r="W71" s="1043"/>
      <c r="X71" s="1043"/>
      <c r="Y71" s="1043"/>
      <c r="Z71" s="1043"/>
      <c r="AA71" s="1043"/>
      <c r="AB71" s="1043"/>
      <c r="AC71" s="1043"/>
      <c r="AD71" s="1043"/>
      <c r="AE71" s="1043"/>
      <c r="AF71" s="1043"/>
      <c r="AG71" s="1043"/>
      <c r="AH71" s="1043"/>
      <c r="AI71" s="1043"/>
      <c r="AJ71" s="1043"/>
      <c r="AK71" s="1043"/>
      <c r="AL71" s="1043"/>
      <c r="AM71" s="1043"/>
      <c r="AN71" s="1192"/>
      <c r="AP71" s="1104"/>
      <c r="AQ71" s="1105"/>
      <c r="AR71" s="732" t="s">
        <v>623</v>
      </c>
      <c r="AS71" s="732"/>
      <c r="AT71" s="687" t="s">
        <v>440</v>
      </c>
      <c r="AU71" s="687"/>
      <c r="AV71" s="687"/>
      <c r="AW71" s="687"/>
      <c r="AX71" s="687"/>
      <c r="AY71" s="687"/>
      <c r="AZ71" s="1194"/>
      <c r="BA71" s="1194"/>
      <c r="BB71" s="1194"/>
      <c r="BC71" s="1194"/>
      <c r="BD71" s="1194"/>
      <c r="BE71" s="1194"/>
      <c r="BF71" s="1194"/>
      <c r="BG71" s="1043"/>
      <c r="BH71" s="1043"/>
      <c r="BI71" s="1043"/>
      <c r="BJ71" s="1043"/>
      <c r="BK71" s="1192"/>
      <c r="BM71" s="1104"/>
      <c r="BN71" s="1105"/>
      <c r="BO71" s="732" t="s">
        <v>637</v>
      </c>
      <c r="BP71" s="732"/>
      <c r="BQ71" s="749" t="s">
        <v>90</v>
      </c>
      <c r="BR71" s="749"/>
      <c r="BS71" s="749"/>
      <c r="BT71" s="749"/>
      <c r="BU71" s="749"/>
      <c r="BV71" s="749"/>
      <c r="BW71" s="1194"/>
      <c r="BX71" s="1194"/>
      <c r="BY71" s="1194"/>
      <c r="BZ71" s="1194"/>
      <c r="CA71" s="1194"/>
      <c r="CB71" s="1194"/>
      <c r="CC71" s="1194"/>
      <c r="CD71" s="1043"/>
      <c r="CE71" s="1043"/>
      <c r="CF71" s="1043"/>
      <c r="CG71" s="1043"/>
      <c r="CH71" s="1043"/>
      <c r="CI71" s="1192"/>
    </row>
    <row r="72" spans="2:87" ht="10.5" customHeight="1" x14ac:dyDescent="0.15">
      <c r="B72" s="1104"/>
      <c r="C72" s="1105"/>
      <c r="D72" s="732"/>
      <c r="E72" s="732"/>
      <c r="F72" s="749"/>
      <c r="G72" s="749"/>
      <c r="H72" s="749"/>
      <c r="I72" s="749"/>
      <c r="J72" s="749"/>
      <c r="K72" s="749"/>
      <c r="L72" s="749"/>
      <c r="M72" s="685"/>
      <c r="N72" s="685"/>
      <c r="O72" s="685"/>
      <c r="P72" s="685"/>
      <c r="Q72" s="685"/>
      <c r="R72" s="685"/>
      <c r="S72" s="685"/>
      <c r="T72" s="685"/>
      <c r="U72" s="1043"/>
      <c r="V72" s="1043"/>
      <c r="W72" s="1043"/>
      <c r="X72" s="1043"/>
      <c r="Y72" s="1043"/>
      <c r="Z72" s="1043"/>
      <c r="AA72" s="1043"/>
      <c r="AB72" s="1043"/>
      <c r="AC72" s="1043"/>
      <c r="AD72" s="1043"/>
      <c r="AE72" s="1043"/>
      <c r="AF72" s="1043"/>
      <c r="AG72" s="1043"/>
      <c r="AH72" s="1043"/>
      <c r="AI72" s="1043"/>
      <c r="AJ72" s="1043"/>
      <c r="AK72" s="1043"/>
      <c r="AL72" s="1043"/>
      <c r="AM72" s="1043"/>
      <c r="AN72" s="1192"/>
      <c r="AP72" s="1104"/>
      <c r="AQ72" s="1105"/>
      <c r="AR72" s="732"/>
      <c r="AS72" s="732"/>
      <c r="AT72" s="687"/>
      <c r="AU72" s="687"/>
      <c r="AV72" s="687"/>
      <c r="AW72" s="687"/>
      <c r="AX72" s="687"/>
      <c r="AY72" s="687"/>
      <c r="AZ72" s="1194"/>
      <c r="BA72" s="1194"/>
      <c r="BB72" s="1194"/>
      <c r="BC72" s="1194"/>
      <c r="BD72" s="1194"/>
      <c r="BE72" s="1194"/>
      <c r="BF72" s="1194"/>
      <c r="BG72" s="1043"/>
      <c r="BH72" s="1043"/>
      <c r="BI72" s="1043"/>
      <c r="BJ72" s="1043"/>
      <c r="BK72" s="1192"/>
      <c r="BM72" s="1104"/>
      <c r="BN72" s="1105"/>
      <c r="BO72" s="732"/>
      <c r="BP72" s="732"/>
      <c r="BQ72" s="749"/>
      <c r="BR72" s="749"/>
      <c r="BS72" s="749"/>
      <c r="BT72" s="749"/>
      <c r="BU72" s="749"/>
      <c r="BV72" s="749"/>
      <c r="BW72" s="1194"/>
      <c r="BX72" s="1194"/>
      <c r="BY72" s="1194"/>
      <c r="BZ72" s="1194"/>
      <c r="CA72" s="1194"/>
      <c r="CB72" s="1194"/>
      <c r="CC72" s="1194"/>
      <c r="CD72" s="1043"/>
      <c r="CE72" s="1043"/>
      <c r="CF72" s="1043"/>
      <c r="CG72" s="1043"/>
      <c r="CH72" s="1043"/>
      <c r="CI72" s="1192"/>
    </row>
    <row r="73" spans="2:87" ht="10.5" customHeight="1" x14ac:dyDescent="0.15">
      <c r="B73" s="1104"/>
      <c r="C73" s="1105"/>
      <c r="D73" s="732"/>
      <c r="E73" s="732"/>
      <c r="F73" s="749"/>
      <c r="G73" s="749"/>
      <c r="H73" s="749"/>
      <c r="I73" s="749"/>
      <c r="J73" s="749"/>
      <c r="K73" s="749"/>
      <c r="L73" s="749"/>
      <c r="M73" s="685"/>
      <c r="N73" s="685"/>
      <c r="O73" s="685"/>
      <c r="P73" s="685"/>
      <c r="Q73" s="685"/>
      <c r="R73" s="685"/>
      <c r="S73" s="685"/>
      <c r="T73" s="685"/>
      <c r="U73" s="1043"/>
      <c r="V73" s="1043"/>
      <c r="W73" s="1043"/>
      <c r="X73" s="1043"/>
      <c r="Y73" s="1043"/>
      <c r="Z73" s="1043"/>
      <c r="AA73" s="1043"/>
      <c r="AB73" s="1043"/>
      <c r="AC73" s="1043"/>
      <c r="AD73" s="1043"/>
      <c r="AE73" s="1043"/>
      <c r="AF73" s="1043"/>
      <c r="AG73" s="1043"/>
      <c r="AH73" s="1043"/>
      <c r="AI73" s="1043"/>
      <c r="AJ73" s="1043"/>
      <c r="AK73" s="1043"/>
      <c r="AL73" s="1043"/>
      <c r="AM73" s="1043"/>
      <c r="AN73" s="1192"/>
      <c r="AP73" s="1104"/>
      <c r="AQ73" s="1105"/>
      <c r="AR73" s="732"/>
      <c r="AS73" s="732"/>
      <c r="AT73" s="687"/>
      <c r="AU73" s="687"/>
      <c r="AV73" s="687"/>
      <c r="AW73" s="687"/>
      <c r="AX73" s="687"/>
      <c r="AY73" s="687"/>
      <c r="AZ73" s="1194"/>
      <c r="BA73" s="1194"/>
      <c r="BB73" s="1194"/>
      <c r="BC73" s="1194"/>
      <c r="BD73" s="1194"/>
      <c r="BE73" s="1194"/>
      <c r="BF73" s="1194"/>
      <c r="BG73" s="1043"/>
      <c r="BH73" s="1043"/>
      <c r="BI73" s="1043"/>
      <c r="BJ73" s="1043"/>
      <c r="BK73" s="1192"/>
      <c r="BM73" s="1104"/>
      <c r="BN73" s="1105"/>
      <c r="BO73" s="732" t="s">
        <v>638</v>
      </c>
      <c r="BP73" s="732"/>
      <c r="BQ73" s="749" t="s">
        <v>91</v>
      </c>
      <c r="BR73" s="749"/>
      <c r="BS73" s="749"/>
      <c r="BT73" s="749"/>
      <c r="BU73" s="749"/>
      <c r="BV73" s="749"/>
      <c r="BW73" s="1194"/>
      <c r="BX73" s="1194"/>
      <c r="BY73" s="1194"/>
      <c r="BZ73" s="1194"/>
      <c r="CA73" s="1194"/>
      <c r="CB73" s="1194"/>
      <c r="CC73" s="1194"/>
      <c r="CD73" s="1043"/>
      <c r="CE73" s="1043"/>
      <c r="CF73" s="1043"/>
      <c r="CG73" s="1043"/>
      <c r="CH73" s="1043"/>
      <c r="CI73" s="1192"/>
    </row>
    <row r="74" spans="2:87" ht="10.5" customHeight="1" x14ac:dyDescent="0.15">
      <c r="B74" s="1104"/>
      <c r="C74" s="1105"/>
      <c r="D74" s="732"/>
      <c r="E74" s="732"/>
      <c r="F74" s="749"/>
      <c r="G74" s="749"/>
      <c r="H74" s="749"/>
      <c r="I74" s="749"/>
      <c r="J74" s="749"/>
      <c r="K74" s="749"/>
      <c r="L74" s="749"/>
      <c r="M74" s="685"/>
      <c r="N74" s="685"/>
      <c r="O74" s="685"/>
      <c r="P74" s="685"/>
      <c r="Q74" s="685"/>
      <c r="R74" s="685"/>
      <c r="S74" s="685"/>
      <c r="T74" s="685"/>
      <c r="U74" s="1043"/>
      <c r="V74" s="1043"/>
      <c r="W74" s="1043"/>
      <c r="X74" s="1043"/>
      <c r="Y74" s="1043"/>
      <c r="Z74" s="1043"/>
      <c r="AA74" s="1043"/>
      <c r="AB74" s="1043"/>
      <c r="AC74" s="1043"/>
      <c r="AD74" s="1043"/>
      <c r="AE74" s="1043"/>
      <c r="AF74" s="1043"/>
      <c r="AG74" s="1043"/>
      <c r="AH74" s="1043"/>
      <c r="AI74" s="1043"/>
      <c r="AJ74" s="1043"/>
      <c r="AK74" s="1043"/>
      <c r="AL74" s="1043"/>
      <c r="AM74" s="1043"/>
      <c r="AN74" s="1192"/>
      <c r="AP74" s="1104"/>
      <c r="AQ74" s="1105"/>
      <c r="AR74" s="732"/>
      <c r="AS74" s="732"/>
      <c r="AT74" s="687"/>
      <c r="AU74" s="687"/>
      <c r="AV74" s="687"/>
      <c r="AW74" s="687"/>
      <c r="AX74" s="687"/>
      <c r="AY74" s="687"/>
      <c r="AZ74" s="1194"/>
      <c r="BA74" s="1194"/>
      <c r="BB74" s="1194"/>
      <c r="BC74" s="1194"/>
      <c r="BD74" s="1194"/>
      <c r="BE74" s="1194"/>
      <c r="BF74" s="1194"/>
      <c r="BG74" s="1043"/>
      <c r="BH74" s="1043"/>
      <c r="BI74" s="1043"/>
      <c r="BJ74" s="1043"/>
      <c r="BK74" s="1192"/>
      <c r="BM74" s="1104"/>
      <c r="BN74" s="1105"/>
      <c r="BO74" s="732"/>
      <c r="BP74" s="732"/>
      <c r="BQ74" s="749"/>
      <c r="BR74" s="749"/>
      <c r="BS74" s="749"/>
      <c r="BT74" s="749"/>
      <c r="BU74" s="749"/>
      <c r="BV74" s="749"/>
      <c r="BW74" s="1194"/>
      <c r="BX74" s="1194"/>
      <c r="BY74" s="1194"/>
      <c r="BZ74" s="1194"/>
      <c r="CA74" s="1194"/>
      <c r="CB74" s="1194"/>
      <c r="CC74" s="1194"/>
      <c r="CD74" s="1043"/>
      <c r="CE74" s="1043"/>
      <c r="CF74" s="1043"/>
      <c r="CG74" s="1043"/>
      <c r="CH74" s="1043"/>
      <c r="CI74" s="1192"/>
    </row>
    <row r="75" spans="2:87" ht="10.5" customHeight="1" x14ac:dyDescent="0.15">
      <c r="B75" s="1104"/>
      <c r="C75" s="1105"/>
      <c r="D75" s="732"/>
      <c r="E75" s="732"/>
      <c r="F75" s="749"/>
      <c r="G75" s="749"/>
      <c r="H75" s="749"/>
      <c r="I75" s="749"/>
      <c r="J75" s="749"/>
      <c r="K75" s="749"/>
      <c r="L75" s="749"/>
      <c r="M75" s="685"/>
      <c r="N75" s="685"/>
      <c r="O75" s="685"/>
      <c r="P75" s="685"/>
      <c r="Q75" s="685"/>
      <c r="R75" s="685"/>
      <c r="S75" s="685"/>
      <c r="T75" s="685"/>
      <c r="U75" s="1043"/>
      <c r="V75" s="1043"/>
      <c r="W75" s="1043"/>
      <c r="X75" s="1043"/>
      <c r="Y75" s="1043"/>
      <c r="Z75" s="1043"/>
      <c r="AA75" s="1043"/>
      <c r="AB75" s="1043"/>
      <c r="AC75" s="1043"/>
      <c r="AD75" s="1043"/>
      <c r="AE75" s="1043"/>
      <c r="AF75" s="1043"/>
      <c r="AG75" s="1043"/>
      <c r="AH75" s="1043"/>
      <c r="AI75" s="1043"/>
      <c r="AJ75" s="1043"/>
      <c r="AK75" s="1043"/>
      <c r="AL75" s="1043"/>
      <c r="AM75" s="1043"/>
      <c r="AN75" s="1192"/>
      <c r="AP75" s="1104"/>
      <c r="AQ75" s="1105"/>
      <c r="AR75" s="732"/>
      <c r="AS75" s="732"/>
      <c r="AT75" s="687"/>
      <c r="AU75" s="687"/>
      <c r="AV75" s="687"/>
      <c r="AW75" s="687"/>
      <c r="AX75" s="687"/>
      <c r="AY75" s="687"/>
      <c r="AZ75" s="1194"/>
      <c r="BA75" s="1194"/>
      <c r="BB75" s="1194"/>
      <c r="BC75" s="1194"/>
      <c r="BD75" s="1194"/>
      <c r="BE75" s="1194"/>
      <c r="BF75" s="1194"/>
      <c r="BG75" s="1043"/>
      <c r="BH75" s="1043"/>
      <c r="BI75" s="1043"/>
      <c r="BJ75" s="1043"/>
      <c r="BK75" s="1192"/>
      <c r="BM75" s="1104"/>
      <c r="BN75" s="1105"/>
      <c r="BO75" s="732" t="s">
        <v>639</v>
      </c>
      <c r="BP75" s="732"/>
      <c r="BQ75" s="749" t="s">
        <v>440</v>
      </c>
      <c r="BR75" s="749"/>
      <c r="BS75" s="749"/>
      <c r="BT75" s="749"/>
      <c r="BU75" s="749"/>
      <c r="BV75" s="749"/>
      <c r="BW75" s="1194"/>
      <c r="BX75" s="1194"/>
      <c r="BY75" s="1194"/>
      <c r="BZ75" s="1194"/>
      <c r="CA75" s="1194"/>
      <c r="CB75" s="1194"/>
      <c r="CC75" s="1194"/>
      <c r="CD75" s="1043"/>
      <c r="CE75" s="1043"/>
      <c r="CF75" s="1043"/>
      <c r="CG75" s="1043"/>
      <c r="CH75" s="1043"/>
      <c r="CI75" s="1192"/>
    </row>
    <row r="76" spans="2:87" ht="10.5" customHeight="1" x14ac:dyDescent="0.15">
      <c r="B76" s="1104"/>
      <c r="C76" s="1105"/>
      <c r="D76" s="734"/>
      <c r="E76" s="734"/>
      <c r="F76" s="831"/>
      <c r="G76" s="831"/>
      <c r="H76" s="831"/>
      <c r="I76" s="831"/>
      <c r="J76" s="831"/>
      <c r="K76" s="831"/>
      <c r="L76" s="831"/>
      <c r="M76" s="686"/>
      <c r="N76" s="686"/>
      <c r="O76" s="686"/>
      <c r="P76" s="686"/>
      <c r="Q76" s="686"/>
      <c r="R76" s="686"/>
      <c r="S76" s="686"/>
      <c r="T76" s="686"/>
      <c r="U76" s="1185"/>
      <c r="V76" s="1185"/>
      <c r="W76" s="1185"/>
      <c r="X76" s="1185"/>
      <c r="Y76" s="1185"/>
      <c r="Z76" s="1185"/>
      <c r="AA76" s="1185"/>
      <c r="AB76" s="1185"/>
      <c r="AC76" s="1185"/>
      <c r="AD76" s="1185"/>
      <c r="AE76" s="1185"/>
      <c r="AF76" s="1185"/>
      <c r="AG76" s="1185"/>
      <c r="AH76" s="1185"/>
      <c r="AI76" s="1185"/>
      <c r="AJ76" s="1185"/>
      <c r="AK76" s="1185"/>
      <c r="AL76" s="1185"/>
      <c r="AM76" s="1185"/>
      <c r="AN76" s="1193"/>
      <c r="AP76" s="1104"/>
      <c r="AQ76" s="1105"/>
      <c r="AR76" s="734"/>
      <c r="AS76" s="734"/>
      <c r="AT76" s="690"/>
      <c r="AU76" s="690"/>
      <c r="AV76" s="690"/>
      <c r="AW76" s="690"/>
      <c r="AX76" s="690"/>
      <c r="AY76" s="690"/>
      <c r="AZ76" s="1195"/>
      <c r="BA76" s="1195"/>
      <c r="BB76" s="1195"/>
      <c r="BC76" s="1195"/>
      <c r="BD76" s="1195"/>
      <c r="BE76" s="1195"/>
      <c r="BF76" s="1195"/>
      <c r="BG76" s="1185"/>
      <c r="BH76" s="1185"/>
      <c r="BI76" s="1185"/>
      <c r="BJ76" s="1185"/>
      <c r="BK76" s="1193"/>
      <c r="BM76" s="1104"/>
      <c r="BN76" s="1105"/>
      <c r="BO76" s="734"/>
      <c r="BP76" s="734"/>
      <c r="BQ76" s="831"/>
      <c r="BR76" s="831"/>
      <c r="BS76" s="831"/>
      <c r="BT76" s="831"/>
      <c r="BU76" s="831"/>
      <c r="BV76" s="831"/>
      <c r="BW76" s="1195"/>
      <c r="BX76" s="1195"/>
      <c r="BY76" s="1195"/>
      <c r="BZ76" s="1195"/>
      <c r="CA76" s="1195"/>
      <c r="CB76" s="1195"/>
      <c r="CC76" s="1195"/>
      <c r="CD76" s="1185"/>
      <c r="CE76" s="1185"/>
      <c r="CF76" s="1185"/>
      <c r="CG76" s="1185"/>
      <c r="CH76" s="1185"/>
      <c r="CI76" s="1193"/>
    </row>
    <row r="77" spans="2:87" ht="10.5" customHeight="1" x14ac:dyDescent="0.15">
      <c r="B77" s="1104"/>
      <c r="C77" s="1105"/>
      <c r="D77" s="852"/>
      <c r="E77" s="852"/>
      <c r="F77" s="803" t="s">
        <v>457</v>
      </c>
      <c r="G77" s="803"/>
      <c r="H77" s="803"/>
      <c r="I77" s="803"/>
      <c r="J77" s="803"/>
      <c r="K77" s="803"/>
      <c r="L77" s="804"/>
      <c r="M77" s="1201" t="s">
        <v>670</v>
      </c>
      <c r="N77" s="1202"/>
      <c r="O77" s="737">
        <f>SUM(M65:T76)</f>
        <v>0</v>
      </c>
      <c r="P77" s="737"/>
      <c r="Q77" s="737"/>
      <c r="R77" s="737"/>
      <c r="S77" s="737"/>
      <c r="T77" s="738"/>
      <c r="U77" s="969"/>
      <c r="V77" s="920"/>
      <c r="W77" s="920"/>
      <c r="X77" s="920"/>
      <c r="Y77" s="920"/>
      <c r="Z77" s="920"/>
      <c r="AA77" s="920"/>
      <c r="AB77" s="920"/>
      <c r="AC77" s="920"/>
      <c r="AD77" s="920"/>
      <c r="AE77" s="920"/>
      <c r="AF77" s="920"/>
      <c r="AG77" s="920"/>
      <c r="AH77" s="920"/>
      <c r="AI77" s="920"/>
      <c r="AJ77" s="920"/>
      <c r="AK77" s="920"/>
      <c r="AL77" s="920"/>
      <c r="AM77" s="920"/>
      <c r="AN77" s="982"/>
      <c r="AP77" s="1104"/>
      <c r="AQ77" s="1105"/>
      <c r="AR77" s="852"/>
      <c r="AS77" s="852"/>
      <c r="AT77" s="803" t="s">
        <v>457</v>
      </c>
      <c r="AU77" s="803"/>
      <c r="AV77" s="803"/>
      <c r="AW77" s="803"/>
      <c r="AX77" s="803"/>
      <c r="AY77" s="804"/>
      <c r="AZ77" s="1242" t="s">
        <v>673</v>
      </c>
      <c r="BA77" s="1243"/>
      <c r="BB77" s="1186">
        <f>SUM(AZ61:BF76)</f>
        <v>0</v>
      </c>
      <c r="BC77" s="1186"/>
      <c r="BD77" s="1186"/>
      <c r="BE77" s="1186"/>
      <c r="BF77" s="1187"/>
      <c r="BG77" s="1190"/>
      <c r="BH77" s="798"/>
      <c r="BI77" s="798"/>
      <c r="BJ77" s="798"/>
      <c r="BK77" s="799"/>
      <c r="BM77" s="1104"/>
      <c r="BN77" s="1105"/>
      <c r="BO77" s="852"/>
      <c r="BP77" s="852"/>
      <c r="BQ77" s="803" t="s">
        <v>457</v>
      </c>
      <c r="BR77" s="803"/>
      <c r="BS77" s="803"/>
      <c r="BT77" s="803"/>
      <c r="BU77" s="803"/>
      <c r="BV77" s="804"/>
      <c r="BW77" s="1197" t="s">
        <v>672</v>
      </c>
      <c r="BX77" s="1198"/>
      <c r="BY77" s="1213">
        <f>SUM(BW61:CC76)</f>
        <v>0</v>
      </c>
      <c r="BZ77" s="678"/>
      <c r="CA77" s="678"/>
      <c r="CB77" s="678"/>
      <c r="CC77" s="1214"/>
      <c r="CD77" s="1190"/>
      <c r="CE77" s="798"/>
      <c r="CF77" s="798"/>
      <c r="CG77" s="798"/>
      <c r="CH77" s="798"/>
      <c r="CI77" s="799"/>
    </row>
    <row r="78" spans="2:87" ht="10.5" customHeight="1" x14ac:dyDescent="0.15">
      <c r="B78" s="1196"/>
      <c r="C78" s="1147"/>
      <c r="D78" s="853"/>
      <c r="E78" s="853"/>
      <c r="F78" s="805"/>
      <c r="G78" s="805"/>
      <c r="H78" s="805"/>
      <c r="I78" s="805"/>
      <c r="J78" s="805"/>
      <c r="K78" s="805"/>
      <c r="L78" s="806"/>
      <c r="M78" s="1203"/>
      <c r="N78" s="1204"/>
      <c r="O78" s="739"/>
      <c r="P78" s="739"/>
      <c r="Q78" s="739"/>
      <c r="R78" s="739"/>
      <c r="S78" s="739"/>
      <c r="T78" s="740"/>
      <c r="U78" s="970"/>
      <c r="V78" s="921"/>
      <c r="W78" s="921"/>
      <c r="X78" s="921"/>
      <c r="Y78" s="921"/>
      <c r="Z78" s="921"/>
      <c r="AA78" s="921"/>
      <c r="AB78" s="921"/>
      <c r="AC78" s="921"/>
      <c r="AD78" s="921"/>
      <c r="AE78" s="921"/>
      <c r="AF78" s="921"/>
      <c r="AG78" s="921"/>
      <c r="AH78" s="921"/>
      <c r="AI78" s="921"/>
      <c r="AJ78" s="921"/>
      <c r="AK78" s="921"/>
      <c r="AL78" s="921"/>
      <c r="AM78" s="921"/>
      <c r="AN78" s="983"/>
      <c r="AP78" s="1196"/>
      <c r="AQ78" s="1147"/>
      <c r="AR78" s="853"/>
      <c r="AS78" s="853"/>
      <c r="AT78" s="805"/>
      <c r="AU78" s="805"/>
      <c r="AV78" s="805"/>
      <c r="AW78" s="805"/>
      <c r="AX78" s="805"/>
      <c r="AY78" s="806"/>
      <c r="AZ78" s="1244"/>
      <c r="BA78" s="1245"/>
      <c r="BB78" s="1188"/>
      <c r="BC78" s="1188"/>
      <c r="BD78" s="1188"/>
      <c r="BE78" s="1188"/>
      <c r="BF78" s="1189"/>
      <c r="BG78" s="1191"/>
      <c r="BH78" s="801"/>
      <c r="BI78" s="801"/>
      <c r="BJ78" s="801"/>
      <c r="BK78" s="802"/>
      <c r="BM78" s="1196"/>
      <c r="BN78" s="1147"/>
      <c r="BO78" s="853"/>
      <c r="BP78" s="853"/>
      <c r="BQ78" s="805"/>
      <c r="BR78" s="805"/>
      <c r="BS78" s="805"/>
      <c r="BT78" s="805"/>
      <c r="BU78" s="805"/>
      <c r="BV78" s="806"/>
      <c r="BW78" s="1199"/>
      <c r="BX78" s="1200"/>
      <c r="BY78" s="1215"/>
      <c r="BZ78" s="680"/>
      <c r="CA78" s="680"/>
      <c r="CB78" s="680"/>
      <c r="CC78" s="1216"/>
      <c r="CD78" s="1191"/>
      <c r="CE78" s="801"/>
      <c r="CF78" s="801"/>
      <c r="CG78" s="801"/>
      <c r="CH78" s="801"/>
      <c r="CI78" s="802"/>
    </row>
  </sheetData>
  <mergeCells count="453">
    <mergeCell ref="BP1:BS2"/>
    <mergeCell ref="BT1:CH2"/>
    <mergeCell ref="BP3:BS4"/>
    <mergeCell ref="BT3:CH4"/>
    <mergeCell ref="BR27:BV28"/>
    <mergeCell ref="BR11:BV12"/>
    <mergeCell ref="BR25:BV26"/>
    <mergeCell ref="BW11:CC12"/>
    <mergeCell ref="CD15:CI16"/>
    <mergeCell ref="CD19:CI20"/>
    <mergeCell ref="BW27:CC28"/>
    <mergeCell ref="CD27:CI28"/>
    <mergeCell ref="CD25:CI26"/>
    <mergeCell ref="CD23:CI24"/>
    <mergeCell ref="BR23:BV24"/>
    <mergeCell ref="BR21:BV22"/>
    <mergeCell ref="BM19:BQ20"/>
    <mergeCell ref="BR9:BV10"/>
    <mergeCell ref="BR7:BV8"/>
    <mergeCell ref="BW7:CC8"/>
    <mergeCell ref="BM27:BQ28"/>
    <mergeCell ref="BW13:CC14"/>
    <mergeCell ref="BW15:CC16"/>
    <mergeCell ref="BW19:CC20"/>
    <mergeCell ref="BR53:BV54"/>
    <mergeCell ref="BM51:BQ52"/>
    <mergeCell ref="CD21:CI22"/>
    <mergeCell ref="CD7:CI8"/>
    <mergeCell ref="AR61:AS62"/>
    <mergeCell ref="AR65:AS66"/>
    <mergeCell ref="AR67:AS68"/>
    <mergeCell ref="CD11:CI12"/>
    <mergeCell ref="AZ77:BA78"/>
    <mergeCell ref="BG67:BK68"/>
    <mergeCell ref="BW63:CC64"/>
    <mergeCell ref="BW65:CC66"/>
    <mergeCell ref="BQ65:BV66"/>
    <mergeCell ref="BQ69:BV70"/>
    <mergeCell ref="BO73:BP74"/>
    <mergeCell ref="BO69:BP70"/>
    <mergeCell ref="BO71:BP72"/>
    <mergeCell ref="BW71:CC72"/>
    <mergeCell ref="BW67:CC68"/>
    <mergeCell ref="CD9:CI10"/>
    <mergeCell ref="BB47:BL48"/>
    <mergeCell ref="BB45:BL46"/>
    <mergeCell ref="AT9:BA10"/>
    <mergeCell ref="BW9:CC10"/>
    <mergeCell ref="O77:T78"/>
    <mergeCell ref="CD63:CI64"/>
    <mergeCell ref="CD61:CI62"/>
    <mergeCell ref="CD69:CI70"/>
    <mergeCell ref="CD71:CI72"/>
    <mergeCell ref="BW29:CC30"/>
    <mergeCell ref="CD29:CI30"/>
    <mergeCell ref="CD31:CI32"/>
    <mergeCell ref="BR31:BV32"/>
    <mergeCell ref="BW31:CC32"/>
    <mergeCell ref="CD43:CI44"/>
    <mergeCell ref="BR43:BV44"/>
    <mergeCell ref="BR51:BV52"/>
    <mergeCell ref="CD37:CI38"/>
    <mergeCell ref="BW45:CC46"/>
    <mergeCell ref="BW51:CC52"/>
    <mergeCell ref="CD49:CI50"/>
    <mergeCell ref="BW47:CC48"/>
    <mergeCell ref="AT73:AY74"/>
    <mergeCell ref="M53:AB54"/>
    <mergeCell ref="M55:AB56"/>
    <mergeCell ref="M73:T74"/>
    <mergeCell ref="BW61:CC62"/>
    <mergeCell ref="U75:AN76"/>
    <mergeCell ref="U77:AN78"/>
    <mergeCell ref="M71:T72"/>
    <mergeCell ref="D13:E14"/>
    <mergeCell ref="D17:E18"/>
    <mergeCell ref="F17:L18"/>
    <mergeCell ref="D27:E28"/>
    <mergeCell ref="F27:L28"/>
    <mergeCell ref="M19:P20"/>
    <mergeCell ref="AC23:AI24"/>
    <mergeCell ref="U27:X28"/>
    <mergeCell ref="Y27:AB28"/>
    <mergeCell ref="M21:P22"/>
    <mergeCell ref="Q21:T22"/>
    <mergeCell ref="U21:X22"/>
    <mergeCell ref="Y21:AB22"/>
    <mergeCell ref="AC21:AI22"/>
    <mergeCell ref="D23:E24"/>
    <mergeCell ref="F23:L24"/>
    <mergeCell ref="M25:P26"/>
    <mergeCell ref="Q25:T26"/>
    <mergeCell ref="U25:X26"/>
    <mergeCell ref="Y25:AB26"/>
    <mergeCell ref="M23:P24"/>
    <mergeCell ref="M13:P14"/>
    <mergeCell ref="B7:E8"/>
    <mergeCell ref="F7:L8"/>
    <mergeCell ref="U23:X24"/>
    <mergeCell ref="F13:L14"/>
    <mergeCell ref="Q17:T18"/>
    <mergeCell ref="U17:X18"/>
    <mergeCell ref="B11:C28"/>
    <mergeCell ref="D21:E22"/>
    <mergeCell ref="F21:L22"/>
    <mergeCell ref="D11:E12"/>
    <mergeCell ref="D25:E26"/>
    <mergeCell ref="F25:L26"/>
    <mergeCell ref="B9:C10"/>
    <mergeCell ref="F15:L16"/>
    <mergeCell ref="F19:L20"/>
    <mergeCell ref="F11:L12"/>
    <mergeCell ref="D15:E16"/>
    <mergeCell ref="D19:E20"/>
    <mergeCell ref="D9:E10"/>
    <mergeCell ref="F9:L10"/>
    <mergeCell ref="M27:P28"/>
    <mergeCell ref="U11:X12"/>
    <mergeCell ref="M11:P12"/>
    <mergeCell ref="Q15:T16"/>
    <mergeCell ref="M15:P16"/>
    <mergeCell ref="U15:X16"/>
    <mergeCell ref="U19:X20"/>
    <mergeCell ref="Y19:AB20"/>
    <mergeCell ref="Q19:T20"/>
    <mergeCell ref="Q23:T24"/>
    <mergeCell ref="Y23:AB24"/>
    <mergeCell ref="M17:P18"/>
    <mergeCell ref="M9:P10"/>
    <mergeCell ref="Q9:T10"/>
    <mergeCell ref="U9:X10"/>
    <mergeCell ref="Y9:AB10"/>
    <mergeCell ref="AC9:AI10"/>
    <mergeCell ref="AJ9:AN10"/>
    <mergeCell ref="M7:P8"/>
    <mergeCell ref="Q7:T8"/>
    <mergeCell ref="U7:X8"/>
    <mergeCell ref="AC7:AI8"/>
    <mergeCell ref="Y7:AB8"/>
    <mergeCell ref="AJ7:AN8"/>
    <mergeCell ref="Q11:T12"/>
    <mergeCell ref="AJ19:AN20"/>
    <mergeCell ref="AJ21:AN22"/>
    <mergeCell ref="Q13:T14"/>
    <mergeCell ref="Y13:AB14"/>
    <mergeCell ref="AJ27:AN28"/>
    <mergeCell ref="AC27:AD28"/>
    <mergeCell ref="AE27:AI28"/>
    <mergeCell ref="AJ31:AN32"/>
    <mergeCell ref="Y11:AB12"/>
    <mergeCell ref="AC11:AI12"/>
    <mergeCell ref="Y17:AB18"/>
    <mergeCell ref="Y15:AB16"/>
    <mergeCell ref="AC17:AI18"/>
    <mergeCell ref="U13:X14"/>
    <mergeCell ref="AJ17:AN18"/>
    <mergeCell ref="AJ11:AN12"/>
    <mergeCell ref="AC13:AI14"/>
    <mergeCell ref="AJ13:AN14"/>
    <mergeCell ref="AC15:AI16"/>
    <mergeCell ref="AJ15:AN16"/>
    <mergeCell ref="AC19:AI20"/>
    <mergeCell ref="AJ23:AN24"/>
    <mergeCell ref="AC25:AI26"/>
    <mergeCell ref="AJ25:AN26"/>
    <mergeCell ref="Q27:T28"/>
    <mergeCell ref="B31:E32"/>
    <mergeCell ref="F31:L32"/>
    <mergeCell ref="M31:AB32"/>
    <mergeCell ref="D33:E34"/>
    <mergeCell ref="F33:L34"/>
    <mergeCell ref="AC31:AI32"/>
    <mergeCell ref="B33:C34"/>
    <mergeCell ref="B35:C60"/>
    <mergeCell ref="F35:L36"/>
    <mergeCell ref="D47:E48"/>
    <mergeCell ref="F47:L48"/>
    <mergeCell ref="D49:E50"/>
    <mergeCell ref="M41:AB42"/>
    <mergeCell ref="M39:AB40"/>
    <mergeCell ref="AC39:AI40"/>
    <mergeCell ref="F41:L42"/>
    <mergeCell ref="F45:L46"/>
    <mergeCell ref="F51:L52"/>
    <mergeCell ref="M49:AB50"/>
    <mergeCell ref="M51:AB52"/>
    <mergeCell ref="F37:L38"/>
    <mergeCell ref="D35:E46"/>
    <mergeCell ref="F43:L44"/>
    <mergeCell ref="D55:E56"/>
    <mergeCell ref="M37:AB38"/>
    <mergeCell ref="F39:L40"/>
    <mergeCell ref="M33:AB34"/>
    <mergeCell ref="AC33:AI34"/>
    <mergeCell ref="AC37:AI38"/>
    <mergeCell ref="AJ43:AN44"/>
    <mergeCell ref="AC43:AI44"/>
    <mergeCell ref="M43:AB44"/>
    <mergeCell ref="AJ45:AN46"/>
    <mergeCell ref="AC41:AI42"/>
    <mergeCell ref="M45:AB46"/>
    <mergeCell ref="AC45:AI46"/>
    <mergeCell ref="AJ35:AN36"/>
    <mergeCell ref="AJ37:AN38"/>
    <mergeCell ref="AC35:AI36"/>
    <mergeCell ref="AJ33:AN34"/>
    <mergeCell ref="M35:AB36"/>
    <mergeCell ref="B67:C78"/>
    <mergeCell ref="D59:E60"/>
    <mergeCell ref="F59:L60"/>
    <mergeCell ref="AC51:AI52"/>
    <mergeCell ref="D51:E52"/>
    <mergeCell ref="AC57:AI58"/>
    <mergeCell ref="D53:E54"/>
    <mergeCell ref="F53:L54"/>
    <mergeCell ref="B63:E64"/>
    <mergeCell ref="F63:L64"/>
    <mergeCell ref="D57:E58"/>
    <mergeCell ref="F57:L58"/>
    <mergeCell ref="B65:C66"/>
    <mergeCell ref="D65:E66"/>
    <mergeCell ref="F65:L66"/>
    <mergeCell ref="B61:AN62"/>
    <mergeCell ref="AE59:AI60"/>
    <mergeCell ref="M59:AB60"/>
    <mergeCell ref="AJ59:AN60"/>
    <mergeCell ref="AC59:AD60"/>
    <mergeCell ref="D77:E78"/>
    <mergeCell ref="F77:L78"/>
    <mergeCell ref="D71:E72"/>
    <mergeCell ref="M69:T70"/>
    <mergeCell ref="D75:E76"/>
    <mergeCell ref="F75:L76"/>
    <mergeCell ref="D73:E74"/>
    <mergeCell ref="F73:L74"/>
    <mergeCell ref="M75:T76"/>
    <mergeCell ref="AR49:AS50"/>
    <mergeCell ref="D67:E68"/>
    <mergeCell ref="F67:L68"/>
    <mergeCell ref="M67:T68"/>
    <mergeCell ref="AR71:AS72"/>
    <mergeCell ref="AP61:AQ62"/>
    <mergeCell ref="AP63:AQ78"/>
    <mergeCell ref="AR75:AS76"/>
    <mergeCell ref="AJ51:AN52"/>
    <mergeCell ref="AJ55:AN56"/>
    <mergeCell ref="AR73:AS74"/>
    <mergeCell ref="U71:AN72"/>
    <mergeCell ref="U73:AN74"/>
    <mergeCell ref="U69:AN70"/>
    <mergeCell ref="AR53:AS54"/>
    <mergeCell ref="M77:N78"/>
    <mergeCell ref="AJ57:AN58"/>
    <mergeCell ref="M57:AB58"/>
    <mergeCell ref="AJ49:AN50"/>
    <mergeCell ref="F71:L72"/>
    <mergeCell ref="F49:L50"/>
    <mergeCell ref="AJ41:AN42"/>
    <mergeCell ref="AJ39:AN40"/>
    <mergeCell ref="AT71:AY72"/>
    <mergeCell ref="BB51:BL52"/>
    <mergeCell ref="F55:L56"/>
    <mergeCell ref="AJ53:AN54"/>
    <mergeCell ref="AC55:AI56"/>
    <mergeCell ref="AC53:AI54"/>
    <mergeCell ref="AC49:AI50"/>
    <mergeCell ref="AZ71:BF72"/>
    <mergeCell ref="AV45:BA46"/>
    <mergeCell ref="BB53:BL54"/>
    <mergeCell ref="AZ59:BF60"/>
    <mergeCell ref="AP57:BK58"/>
    <mergeCell ref="AT59:AY60"/>
    <mergeCell ref="M47:AB48"/>
    <mergeCell ref="AJ47:AN48"/>
    <mergeCell ref="AC47:AI48"/>
    <mergeCell ref="BG61:BK62"/>
    <mergeCell ref="AP59:AS60"/>
    <mergeCell ref="BB41:BL42"/>
    <mergeCell ref="BB39:BL40"/>
    <mergeCell ref="D69:E70"/>
    <mergeCell ref="F69:L70"/>
    <mergeCell ref="U63:AN64"/>
    <mergeCell ref="M65:T66"/>
    <mergeCell ref="U65:AN66"/>
    <mergeCell ref="M63:T64"/>
    <mergeCell ref="U67:AN68"/>
    <mergeCell ref="AT63:AY64"/>
    <mergeCell ref="AR63:AS64"/>
    <mergeCell ref="AR69:AS70"/>
    <mergeCell ref="AT67:AY68"/>
    <mergeCell ref="AT69:AY70"/>
    <mergeCell ref="AT65:AY66"/>
    <mergeCell ref="AR31:AS46"/>
    <mergeCell ref="AR47:AS48"/>
    <mergeCell ref="AT47:BA48"/>
    <mergeCell ref="AT31:AU46"/>
    <mergeCell ref="AV37:BA38"/>
    <mergeCell ref="AV43:BA44"/>
    <mergeCell ref="AV33:BA34"/>
    <mergeCell ref="AP11:AQ54"/>
    <mergeCell ref="AT27:BA28"/>
    <mergeCell ref="AR13:AS26"/>
    <mergeCell ref="AR51:AS52"/>
    <mergeCell ref="AT51:BA52"/>
    <mergeCell ref="AT53:BA54"/>
    <mergeCell ref="AV39:BA40"/>
    <mergeCell ref="AV41:BA42"/>
    <mergeCell ref="AR11:AS12"/>
    <mergeCell ref="AR29:AS30"/>
    <mergeCell ref="AT29:BA30"/>
    <mergeCell ref="AR27:AS28"/>
    <mergeCell ref="AV25:BA26"/>
    <mergeCell ref="AV23:BA24"/>
    <mergeCell ref="BB23:BL24"/>
    <mergeCell ref="AP7:AS8"/>
    <mergeCell ref="AT7:BA8"/>
    <mergeCell ref="AV15:BA16"/>
    <mergeCell ref="AT13:AU26"/>
    <mergeCell ref="AV21:BA22"/>
    <mergeCell ref="BB9:BL10"/>
    <mergeCell ref="AP9:AQ10"/>
    <mergeCell ref="AV13:BA14"/>
    <mergeCell ref="AV17:BA18"/>
    <mergeCell ref="AV19:BA20"/>
    <mergeCell ref="AR9:AS10"/>
    <mergeCell ref="AT11:BA12"/>
    <mergeCell ref="BW17:CC18"/>
    <mergeCell ref="BW39:CC40"/>
    <mergeCell ref="BW41:CC42"/>
    <mergeCell ref="BW37:CC38"/>
    <mergeCell ref="BB33:BL34"/>
    <mergeCell ref="BB37:BL38"/>
    <mergeCell ref="BB31:BL32"/>
    <mergeCell ref="BM15:BQ16"/>
    <mergeCell ref="BW25:CC26"/>
    <mergeCell ref="BW21:CC22"/>
    <mergeCell ref="BW23:CC24"/>
    <mergeCell ref="BM39:BQ40"/>
    <mergeCell ref="BM37:BQ38"/>
    <mergeCell ref="BR39:BV40"/>
    <mergeCell ref="BR37:BV38"/>
    <mergeCell ref="BM35:BQ36"/>
    <mergeCell ref="BR29:BV30"/>
    <mergeCell ref="BR17:BV18"/>
    <mergeCell ref="BR19:BV20"/>
    <mergeCell ref="BR15:BV16"/>
    <mergeCell ref="BB15:BL16"/>
    <mergeCell ref="BB25:BL26"/>
    <mergeCell ref="BB19:BL20"/>
    <mergeCell ref="BB17:BL18"/>
    <mergeCell ref="BQ63:BV64"/>
    <mergeCell ref="AT75:AY76"/>
    <mergeCell ref="AZ73:BF74"/>
    <mergeCell ref="BO65:BP66"/>
    <mergeCell ref="BO67:BP68"/>
    <mergeCell ref="BG71:BK72"/>
    <mergeCell ref="BG69:BK70"/>
    <mergeCell ref="BM61:BN62"/>
    <mergeCell ref="AZ69:BF70"/>
    <mergeCell ref="BG65:BK66"/>
    <mergeCell ref="BG73:BK74"/>
    <mergeCell ref="AZ65:BF66"/>
    <mergeCell ref="AZ67:BF68"/>
    <mergeCell ref="AZ63:BF64"/>
    <mergeCell ref="BG63:BK64"/>
    <mergeCell ref="BO75:BP76"/>
    <mergeCell ref="AZ61:BF62"/>
    <mergeCell ref="AT61:AY62"/>
    <mergeCell ref="BO61:BP62"/>
    <mergeCell ref="BO63:BP64"/>
    <mergeCell ref="BQ61:BV62"/>
    <mergeCell ref="BY77:CC78"/>
    <mergeCell ref="BW73:CC74"/>
    <mergeCell ref="CD73:CI74"/>
    <mergeCell ref="CD75:CI76"/>
    <mergeCell ref="BQ71:BV72"/>
    <mergeCell ref="BQ75:BV76"/>
    <mergeCell ref="BQ67:BV68"/>
    <mergeCell ref="BQ73:BV74"/>
    <mergeCell ref="BW75:CC76"/>
    <mergeCell ref="BW69:CC70"/>
    <mergeCell ref="AP5:CI6"/>
    <mergeCell ref="B5:AN6"/>
    <mergeCell ref="B29:AN30"/>
    <mergeCell ref="CD35:CI36"/>
    <mergeCell ref="BM33:BQ34"/>
    <mergeCell ref="BB13:BV14"/>
    <mergeCell ref="BB35:BL36"/>
    <mergeCell ref="BR33:BV34"/>
    <mergeCell ref="BR35:BV36"/>
    <mergeCell ref="BM31:BQ32"/>
    <mergeCell ref="BB29:BL30"/>
    <mergeCell ref="BM29:BQ30"/>
    <mergeCell ref="BM17:BQ18"/>
    <mergeCell ref="BM23:BQ24"/>
    <mergeCell ref="BM21:BQ22"/>
    <mergeCell ref="BB27:BL28"/>
    <mergeCell ref="BB21:BL22"/>
    <mergeCell ref="BM25:BQ26"/>
    <mergeCell ref="AV31:BA32"/>
    <mergeCell ref="AV35:BA36"/>
    <mergeCell ref="CD13:CI14"/>
    <mergeCell ref="CD17:CI18"/>
    <mergeCell ref="CD33:CI34"/>
    <mergeCell ref="BW35:CC36"/>
    <mergeCell ref="BM7:BQ8"/>
    <mergeCell ref="BM9:BQ10"/>
    <mergeCell ref="BB7:BL8"/>
    <mergeCell ref="BW49:CC50"/>
    <mergeCell ref="BW53:BX54"/>
    <mergeCell ref="CD53:CI54"/>
    <mergeCell ref="CD47:CI48"/>
    <mergeCell ref="AT77:AY78"/>
    <mergeCell ref="BB43:BL44"/>
    <mergeCell ref="BG59:BK60"/>
    <mergeCell ref="BB11:BL12"/>
    <mergeCell ref="BM11:BQ12"/>
    <mergeCell ref="CD39:CI40"/>
    <mergeCell ref="CD41:CI42"/>
    <mergeCell ref="BW43:CC44"/>
    <mergeCell ref="CD45:CI46"/>
    <mergeCell ref="BM45:BQ46"/>
    <mergeCell ref="CD65:CI66"/>
    <mergeCell ref="BM43:BQ44"/>
    <mergeCell ref="BM41:BQ42"/>
    <mergeCell ref="BM53:BQ54"/>
    <mergeCell ref="BR41:BV42"/>
    <mergeCell ref="BW33:CC34"/>
    <mergeCell ref="BQ77:BV78"/>
    <mergeCell ref="AR77:AS78"/>
    <mergeCell ref="BR45:BV46"/>
    <mergeCell ref="AT49:BA50"/>
    <mergeCell ref="BM47:BQ48"/>
    <mergeCell ref="BB77:BF78"/>
    <mergeCell ref="BG77:BK78"/>
    <mergeCell ref="BG75:BK76"/>
    <mergeCell ref="AZ75:BF76"/>
    <mergeCell ref="BR47:BV48"/>
    <mergeCell ref="BB49:BL50"/>
    <mergeCell ref="BM49:BQ50"/>
    <mergeCell ref="BR49:BV50"/>
    <mergeCell ref="BQ59:BV60"/>
    <mergeCell ref="BM59:BP60"/>
    <mergeCell ref="BM57:CI58"/>
    <mergeCell ref="BW59:CC60"/>
    <mergeCell ref="CD59:CI60"/>
    <mergeCell ref="BY53:CC54"/>
    <mergeCell ref="CD51:CI52"/>
    <mergeCell ref="CD67:CI68"/>
    <mergeCell ref="BM63:BN78"/>
    <mergeCell ref="BO77:BP78"/>
    <mergeCell ref="CD77:CI78"/>
    <mergeCell ref="BW77:BX78"/>
  </mergeCells>
  <phoneticPr fontId="2"/>
  <dataValidations count="2">
    <dataValidation imeMode="off" allowBlank="1" showInputMessage="1" showErrorMessage="1" sqref="M9:AI26 AC33:AI58 M65:T76 BM9:CC12 BM15:CC52 AZ61:BF76 BW61:CC76" xr:uid="{00000000-0002-0000-0500-000000000000}"/>
    <dataValidation imeMode="hiragana" allowBlank="1" showInputMessage="1" showErrorMessage="1" sqref="AJ9:AN26 M33:AB58 AJ33:AN58 U65:AN76 BB9:BL12 BB15:BL52 AV15:BA26 AV31:BA46 CD61:CI76 BG61:BK76" xr:uid="{00000000-0002-0000-0500-000001000000}"/>
  </dataValidations>
  <printOptions horizontalCentered="1" verticalCentered="1"/>
  <pageMargins left="0.39370078740157483" right="0.39370078740157483" top="0.39370078740157483" bottom="0.39370078740157483" header="0.31496062992125984" footer="0.31496062992125984"/>
  <pageSetup paperSize="12" scale="89" orientation="landscape" blackAndWhite="1" r:id="rId1"/>
  <headerFooter alignWithMargins="0">
    <oddFooter>&amp;C－４－</oddFooter>
  </headerFooter>
  <ignoredErrors>
    <ignoredError sqref="B61:AN78 AP61:CI66 AP68:CI78 AP67:BV67 BX67:CI67 AP9:CI12 AP14:CI54 AP13:BV13 BX13:CI13 B33:AN60 B9:AN32" numberStoredAsText="1"/>
    <ignoredError sqref="BW67 BW13" numberStoredAsText="1" unlocked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P69"/>
  <sheetViews>
    <sheetView showGridLines="0" showZeros="0" zoomScale="85" zoomScaleNormal="80" zoomScaleSheetLayoutView="85" workbookViewId="0">
      <selection activeCell="B26" sqref="B26:BX32"/>
    </sheetView>
  </sheetViews>
  <sheetFormatPr defaultColWidth="2" defaultRowHeight="10.5" customHeight="1" x14ac:dyDescent="0.15"/>
  <cols>
    <col min="1" max="16384" width="2" style="1"/>
  </cols>
  <sheetData>
    <row r="1" spans="2:83" ht="10.5" customHeight="1" x14ac:dyDescent="0.15">
      <c r="AK1" s="1356"/>
      <c r="AL1" s="1356"/>
      <c r="AM1" s="1356"/>
      <c r="AN1" s="1356"/>
      <c r="AO1" s="1356"/>
      <c r="AP1" s="1356"/>
      <c r="AQ1" s="1356"/>
      <c r="AR1" s="1356"/>
      <c r="AS1" s="1356"/>
      <c r="AT1" s="1356"/>
      <c r="AU1" s="1356"/>
      <c r="AV1" s="1356"/>
      <c r="AW1" s="1356"/>
      <c r="AX1" s="1356"/>
      <c r="AY1" s="1356"/>
      <c r="AZ1" s="1356"/>
      <c r="BA1" s="1356"/>
      <c r="BB1" s="1356"/>
      <c r="BC1" s="1356"/>
      <c r="BD1" s="1356"/>
      <c r="BE1" s="1356"/>
      <c r="BF1" s="1356"/>
      <c r="BG1" s="1356"/>
      <c r="BH1" s="1356"/>
      <c r="BI1" s="1356"/>
      <c r="BJ1" s="1356"/>
      <c r="BM1" s="1033" t="s">
        <v>371</v>
      </c>
      <c r="BN1" s="1033"/>
      <c r="BO1" s="1033"/>
      <c r="BP1" s="1033"/>
      <c r="BQ1" s="1028">
        <f>表紙!AZ40</f>
        <v>0</v>
      </c>
      <c r="BR1" s="1028"/>
      <c r="BS1" s="1028"/>
      <c r="BT1" s="1028"/>
      <c r="BU1" s="1028"/>
      <c r="BV1" s="1028"/>
      <c r="BW1" s="1028"/>
      <c r="BX1" s="1028"/>
      <c r="BY1" s="1028"/>
      <c r="BZ1" s="1028"/>
      <c r="CA1" s="1028"/>
      <c r="CB1" s="1028"/>
      <c r="CC1" s="1028"/>
      <c r="CD1" s="1028"/>
      <c r="CE1" s="1028"/>
    </row>
    <row r="2" spans="2:83" ht="10.5" customHeight="1" x14ac:dyDescent="0.15">
      <c r="AK2" s="1356"/>
      <c r="AL2" s="1356"/>
      <c r="AM2" s="1356"/>
      <c r="AN2" s="1356"/>
      <c r="AO2" s="1356"/>
      <c r="AP2" s="1356"/>
      <c r="AQ2" s="1356"/>
      <c r="AR2" s="1356"/>
      <c r="AS2" s="1356"/>
      <c r="AT2" s="1356"/>
      <c r="AU2" s="1356"/>
      <c r="AV2" s="1356"/>
      <c r="AW2" s="1356"/>
      <c r="AX2" s="1356"/>
      <c r="AY2" s="1356"/>
      <c r="AZ2" s="1356"/>
      <c r="BA2" s="1356"/>
      <c r="BB2" s="1356"/>
      <c r="BC2" s="1356"/>
      <c r="BD2" s="1356"/>
      <c r="BE2" s="1356"/>
      <c r="BF2" s="1356"/>
      <c r="BG2" s="1356"/>
      <c r="BH2" s="1356"/>
      <c r="BI2" s="1356"/>
      <c r="BJ2" s="1356"/>
      <c r="BM2" s="1034"/>
      <c r="BN2" s="1034"/>
      <c r="BO2" s="1034"/>
      <c r="BP2" s="1034"/>
      <c r="BQ2" s="1029"/>
      <c r="BR2" s="1029"/>
      <c r="BS2" s="1029"/>
      <c r="BT2" s="1029"/>
      <c r="BU2" s="1029"/>
      <c r="BV2" s="1029"/>
      <c r="BW2" s="1029"/>
      <c r="BX2" s="1029"/>
      <c r="BY2" s="1029"/>
      <c r="BZ2" s="1029"/>
      <c r="CA2" s="1029"/>
      <c r="CB2" s="1029"/>
      <c r="CC2" s="1029"/>
      <c r="CD2" s="1029"/>
      <c r="CE2" s="1029"/>
    </row>
    <row r="3" spans="2:83" ht="10.5" customHeight="1" x14ac:dyDescent="0.15">
      <c r="AK3" s="1356"/>
      <c r="AL3" s="1356"/>
      <c r="AM3" s="1356"/>
      <c r="AN3" s="1356"/>
      <c r="AO3" s="1356"/>
      <c r="AP3" s="1356"/>
      <c r="AQ3" s="1356"/>
      <c r="AR3" s="1356"/>
      <c r="AS3" s="1356"/>
      <c r="AT3" s="1356"/>
      <c r="AU3" s="1356"/>
      <c r="AV3" s="1356"/>
      <c r="AW3" s="1356"/>
      <c r="AX3" s="1356"/>
      <c r="AY3" s="1356"/>
      <c r="AZ3" s="1356"/>
      <c r="BA3" s="1356"/>
      <c r="BB3" s="1356"/>
      <c r="BC3" s="1356"/>
      <c r="BD3" s="1356"/>
      <c r="BE3" s="1356"/>
      <c r="BF3" s="1356"/>
      <c r="BG3" s="1356"/>
      <c r="BH3" s="1356"/>
      <c r="BI3" s="1356"/>
      <c r="BJ3" s="1356"/>
      <c r="BM3" s="1034" t="s">
        <v>413</v>
      </c>
      <c r="BN3" s="1034"/>
      <c r="BO3" s="1034"/>
      <c r="BP3" s="1034"/>
      <c r="BQ3" s="1030">
        <f>表紙!AZ43</f>
        <v>0</v>
      </c>
      <c r="BR3" s="1030"/>
      <c r="BS3" s="1030"/>
      <c r="BT3" s="1030"/>
      <c r="BU3" s="1030"/>
      <c r="BV3" s="1030"/>
      <c r="BW3" s="1030"/>
      <c r="BX3" s="1030"/>
      <c r="BY3" s="1030"/>
      <c r="BZ3" s="1030"/>
      <c r="CA3" s="1030"/>
      <c r="CB3" s="1030"/>
      <c r="CC3" s="1030"/>
      <c r="CD3" s="1030"/>
      <c r="CE3" s="1030"/>
    </row>
    <row r="4" spans="2:83" ht="10.5" customHeight="1" x14ac:dyDescent="0.15">
      <c r="AK4" s="1356"/>
      <c r="AL4" s="1356"/>
      <c r="AM4" s="1356"/>
      <c r="AN4" s="1356"/>
      <c r="AO4" s="1356"/>
      <c r="AP4" s="1356"/>
      <c r="AQ4" s="1356"/>
      <c r="AR4" s="1356"/>
      <c r="AS4" s="1356"/>
      <c r="AT4" s="1356"/>
      <c r="AU4" s="1356"/>
      <c r="AV4" s="1356"/>
      <c r="AW4" s="1356"/>
      <c r="AX4" s="1356"/>
      <c r="AY4" s="1356"/>
      <c r="AZ4" s="1356"/>
      <c r="BA4" s="1356"/>
      <c r="BB4" s="1356"/>
      <c r="BC4" s="1356"/>
      <c r="BD4" s="1356"/>
      <c r="BE4" s="1356"/>
      <c r="BF4" s="1356"/>
      <c r="BG4" s="1356"/>
      <c r="BH4" s="1356"/>
      <c r="BI4" s="1356"/>
      <c r="BJ4" s="1356"/>
      <c r="BM4" s="1034"/>
      <c r="BN4" s="1034"/>
      <c r="BO4" s="1034"/>
      <c r="BP4" s="1034"/>
      <c r="BQ4" s="1030"/>
      <c r="BR4" s="1030"/>
      <c r="BS4" s="1030"/>
      <c r="BT4" s="1030"/>
      <c r="BU4" s="1030"/>
      <c r="BV4" s="1030"/>
      <c r="BW4" s="1030"/>
      <c r="BX4" s="1030"/>
      <c r="BY4" s="1030"/>
      <c r="BZ4" s="1030"/>
      <c r="CA4" s="1030"/>
      <c r="CB4" s="1030"/>
      <c r="CC4" s="1030"/>
      <c r="CD4" s="1030"/>
      <c r="CE4" s="1030"/>
    </row>
    <row r="5" spans="2:83" ht="10.5" customHeight="1" x14ac:dyDescent="0.15">
      <c r="B5" s="1264" t="s">
        <v>94</v>
      </c>
      <c r="C5" s="1264"/>
      <c r="D5" s="1264"/>
      <c r="E5" s="1264"/>
      <c r="F5" s="1264"/>
      <c r="G5" s="1264"/>
      <c r="H5" s="1264"/>
      <c r="I5" s="1264"/>
      <c r="J5" s="1264"/>
      <c r="K5" s="1264"/>
      <c r="L5" s="1264"/>
      <c r="M5" s="1264"/>
      <c r="N5" s="1264"/>
      <c r="O5" s="1264"/>
      <c r="P5" s="1264"/>
      <c r="Q5" s="1264"/>
      <c r="R5" s="1264"/>
      <c r="S5" s="1264"/>
      <c r="T5" s="1264"/>
      <c r="U5" s="1264"/>
      <c r="V5" s="1264"/>
      <c r="W5" s="1264"/>
      <c r="X5" s="1264"/>
      <c r="Y5" s="1264"/>
      <c r="Z5" s="1264"/>
      <c r="AA5" s="1264"/>
      <c r="AB5" s="1264"/>
      <c r="AC5" s="1264"/>
      <c r="AD5" s="1264"/>
      <c r="AE5" s="1264"/>
      <c r="AF5" s="1264"/>
      <c r="AG5" s="1264"/>
      <c r="AH5" s="1264"/>
      <c r="AI5" s="1264"/>
      <c r="AK5" s="1264" t="s">
        <v>411</v>
      </c>
      <c r="AL5" s="1264"/>
      <c r="AM5" s="1264"/>
      <c r="AN5" s="1264"/>
      <c r="AO5" s="1264"/>
      <c r="AP5" s="1264"/>
      <c r="AQ5" s="1264"/>
      <c r="AR5" s="1264"/>
      <c r="AS5" s="1264"/>
      <c r="AT5" s="1264"/>
      <c r="AU5" s="1264"/>
      <c r="AV5" s="1264"/>
      <c r="AW5" s="1264"/>
      <c r="AX5" s="1264"/>
      <c r="AY5" s="1264"/>
      <c r="AZ5" s="1264"/>
      <c r="BA5" s="1264"/>
      <c r="BB5" s="1264"/>
      <c r="BC5" s="1264"/>
      <c r="BD5" s="56"/>
      <c r="BE5" s="56"/>
      <c r="BF5" s="56"/>
      <c r="BG5" s="56"/>
      <c r="BH5" s="56"/>
      <c r="BI5" s="56"/>
      <c r="BJ5" s="56"/>
      <c r="BK5" s="16"/>
      <c r="BL5" s="16"/>
      <c r="BM5" s="16"/>
      <c r="BN5" s="16"/>
      <c r="BO5" s="16"/>
    </row>
    <row r="6" spans="2:83" ht="10.5" customHeight="1" x14ac:dyDescent="0.15">
      <c r="B6" s="1265"/>
      <c r="C6" s="1265"/>
      <c r="D6" s="1265"/>
      <c r="E6" s="1265"/>
      <c r="F6" s="1265"/>
      <c r="G6" s="1265"/>
      <c r="H6" s="1265"/>
      <c r="I6" s="1265"/>
      <c r="J6" s="1265"/>
      <c r="K6" s="1265"/>
      <c r="L6" s="1265"/>
      <c r="M6" s="1265"/>
      <c r="N6" s="1265"/>
      <c r="O6" s="1265"/>
      <c r="P6" s="1265"/>
      <c r="Q6" s="1265"/>
      <c r="R6" s="1265"/>
      <c r="S6" s="1265"/>
      <c r="T6" s="1265"/>
      <c r="U6" s="1265"/>
      <c r="V6" s="1265"/>
      <c r="W6" s="1265"/>
      <c r="X6" s="1265"/>
      <c r="Y6" s="1265"/>
      <c r="Z6" s="1265"/>
      <c r="AA6" s="1265"/>
      <c r="AB6" s="1265"/>
      <c r="AC6" s="1265"/>
      <c r="AD6" s="1265"/>
      <c r="AE6" s="1265"/>
      <c r="AF6" s="1265"/>
      <c r="AG6" s="1265"/>
      <c r="AH6" s="1265"/>
      <c r="AI6" s="1265"/>
      <c r="AK6" s="1265"/>
      <c r="AL6" s="1265"/>
      <c r="AM6" s="1265"/>
      <c r="AN6" s="1265"/>
      <c r="AO6" s="1265"/>
      <c r="AP6" s="1265"/>
      <c r="AQ6" s="1265"/>
      <c r="AR6" s="1265"/>
      <c r="AS6" s="1265"/>
      <c r="AT6" s="1265"/>
      <c r="AU6" s="1265"/>
      <c r="AV6" s="1265"/>
      <c r="AW6" s="1265"/>
      <c r="AX6" s="1265"/>
      <c r="AY6" s="1265"/>
      <c r="AZ6" s="1265"/>
      <c r="BA6" s="1265"/>
      <c r="BB6" s="1265"/>
      <c r="BC6" s="1265"/>
      <c r="BD6" s="57"/>
      <c r="BE6" s="57"/>
      <c r="BF6" s="57"/>
      <c r="BG6" s="57"/>
      <c r="BH6" s="57"/>
      <c r="BI6" s="57"/>
      <c r="BJ6" s="57"/>
      <c r="BK6" s="42"/>
      <c r="BL6" s="42"/>
      <c r="BM6" s="42"/>
      <c r="BN6" s="42"/>
      <c r="BO6" s="42"/>
    </row>
    <row r="7" spans="2:83" ht="10.5" customHeight="1" x14ac:dyDescent="0.15">
      <c r="B7" s="780" t="s">
        <v>423</v>
      </c>
      <c r="C7" s="688"/>
      <c r="D7" s="688"/>
      <c r="E7" s="688"/>
      <c r="F7" s="599" t="s">
        <v>498</v>
      </c>
      <c r="G7" s="599"/>
      <c r="H7" s="599"/>
      <c r="I7" s="599"/>
      <c r="J7" s="599"/>
      <c r="K7" s="599"/>
      <c r="L7" s="599"/>
      <c r="M7" s="599" t="s">
        <v>256</v>
      </c>
      <c r="N7" s="599"/>
      <c r="O7" s="599"/>
      <c r="P7" s="599"/>
      <c r="Q7" s="599"/>
      <c r="R7" s="599"/>
      <c r="S7" s="599"/>
      <c r="T7" s="599"/>
      <c r="U7" s="599"/>
      <c r="V7" s="599" t="s">
        <v>368</v>
      </c>
      <c r="W7" s="599"/>
      <c r="X7" s="599"/>
      <c r="Y7" s="599"/>
      <c r="Z7" s="599"/>
      <c r="AA7" s="599"/>
      <c r="AB7" s="599"/>
      <c r="AC7" s="599" t="s">
        <v>429</v>
      </c>
      <c r="AD7" s="599"/>
      <c r="AE7" s="599"/>
      <c r="AF7" s="599"/>
      <c r="AG7" s="599"/>
      <c r="AH7" s="599"/>
      <c r="AI7" s="600"/>
      <c r="AK7" s="1294" t="s">
        <v>141</v>
      </c>
      <c r="AL7" s="1295"/>
      <c r="AM7" s="1295"/>
      <c r="AN7" s="1295"/>
      <c r="AO7" s="963" t="s">
        <v>498</v>
      </c>
      <c r="AP7" s="963"/>
      <c r="AQ7" s="963"/>
      <c r="AR7" s="963"/>
      <c r="AS7" s="963"/>
      <c r="AT7" s="963"/>
      <c r="AU7" s="963"/>
      <c r="AV7" s="963"/>
      <c r="AW7" s="963" t="s">
        <v>305</v>
      </c>
      <c r="AX7" s="963"/>
      <c r="AY7" s="963"/>
      <c r="AZ7" s="963"/>
      <c r="BA7" s="963"/>
      <c r="BB7" s="963"/>
      <c r="BC7" s="963"/>
      <c r="BD7" s="1363" t="s">
        <v>306</v>
      </c>
      <c r="BE7" s="1363"/>
      <c r="BF7" s="1363"/>
      <c r="BG7" s="1363"/>
      <c r="BH7" s="1363"/>
      <c r="BI7" s="1363"/>
      <c r="BJ7" s="1363"/>
      <c r="BK7" s="1347" t="s">
        <v>429</v>
      </c>
      <c r="BL7" s="1348"/>
      <c r="BM7" s="1348"/>
      <c r="BN7" s="1348"/>
      <c r="BO7" s="1348"/>
      <c r="BP7" s="1348"/>
      <c r="BQ7" s="1348"/>
      <c r="BR7" s="1348"/>
      <c r="BS7" s="1348"/>
      <c r="BT7" s="1348"/>
      <c r="BU7" s="1348"/>
      <c r="BV7" s="1348"/>
      <c r="BW7" s="1348"/>
      <c r="BX7" s="1348"/>
      <c r="BY7" s="1349"/>
    </row>
    <row r="8" spans="2:83" ht="10.5" customHeight="1" x14ac:dyDescent="0.15">
      <c r="B8" s="864"/>
      <c r="C8" s="689"/>
      <c r="D8" s="689"/>
      <c r="E8" s="68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599"/>
      <c r="AG8" s="599"/>
      <c r="AH8" s="599"/>
      <c r="AI8" s="600"/>
      <c r="AJ8" s="3"/>
      <c r="AK8" s="1296"/>
      <c r="AL8" s="1297"/>
      <c r="AM8" s="1297"/>
      <c r="AN8" s="1297"/>
      <c r="AO8" s="963"/>
      <c r="AP8" s="963"/>
      <c r="AQ8" s="963"/>
      <c r="AR8" s="963"/>
      <c r="AS8" s="963"/>
      <c r="AT8" s="963"/>
      <c r="AU8" s="963"/>
      <c r="AV8" s="963"/>
      <c r="AW8" s="963"/>
      <c r="AX8" s="963"/>
      <c r="AY8" s="963"/>
      <c r="AZ8" s="963"/>
      <c r="BA8" s="963"/>
      <c r="BB8" s="963"/>
      <c r="BC8" s="963"/>
      <c r="BD8" s="1364"/>
      <c r="BE8" s="1364"/>
      <c r="BF8" s="1364"/>
      <c r="BG8" s="1364"/>
      <c r="BH8" s="1364"/>
      <c r="BI8" s="1364"/>
      <c r="BJ8" s="1364"/>
      <c r="BK8" s="1350"/>
      <c r="BL8" s="1351"/>
      <c r="BM8" s="1351"/>
      <c r="BN8" s="1351"/>
      <c r="BO8" s="1351"/>
      <c r="BP8" s="1351"/>
      <c r="BQ8" s="1351"/>
      <c r="BR8" s="1351"/>
      <c r="BS8" s="1351"/>
      <c r="BT8" s="1351"/>
      <c r="BU8" s="1351"/>
      <c r="BV8" s="1351"/>
      <c r="BW8" s="1351"/>
      <c r="BX8" s="1351"/>
      <c r="BY8" s="1352"/>
    </row>
    <row r="9" spans="2:83" ht="10.5" customHeight="1" x14ac:dyDescent="0.15">
      <c r="B9" s="1301" t="s">
        <v>640</v>
      </c>
      <c r="C9" s="992"/>
      <c r="D9" s="747" t="s">
        <v>593</v>
      </c>
      <c r="E9" s="747"/>
      <c r="F9" s="748" t="s">
        <v>95</v>
      </c>
      <c r="G9" s="748"/>
      <c r="H9" s="748"/>
      <c r="I9" s="748"/>
      <c r="J9" s="748"/>
      <c r="K9" s="748"/>
      <c r="L9" s="748"/>
      <c r="M9" s="1326" t="s">
        <v>196</v>
      </c>
      <c r="N9" s="1326"/>
      <c r="O9" s="1326"/>
      <c r="P9" s="1326"/>
      <c r="Q9" s="1326"/>
      <c r="R9" s="1326"/>
      <c r="S9" s="1326"/>
      <c r="T9" s="1326"/>
      <c r="U9" s="1326"/>
      <c r="V9" s="893"/>
      <c r="W9" s="893"/>
      <c r="X9" s="893"/>
      <c r="Y9" s="893"/>
      <c r="Z9" s="893"/>
      <c r="AA9" s="893"/>
      <c r="AB9" s="893"/>
      <c r="AC9" s="1290"/>
      <c r="AD9" s="1290"/>
      <c r="AE9" s="1290"/>
      <c r="AF9" s="1290"/>
      <c r="AG9" s="1290"/>
      <c r="AH9" s="1290"/>
      <c r="AI9" s="1291"/>
      <c r="AJ9" s="3"/>
      <c r="AK9" s="1298"/>
      <c r="AL9" s="1299"/>
      <c r="AM9" s="1299"/>
      <c r="AN9" s="1299"/>
      <c r="AO9" s="963"/>
      <c r="AP9" s="963"/>
      <c r="AQ9" s="963"/>
      <c r="AR9" s="963"/>
      <c r="AS9" s="963"/>
      <c r="AT9" s="963"/>
      <c r="AU9" s="963"/>
      <c r="AV9" s="963"/>
      <c r="AW9" s="963"/>
      <c r="AX9" s="963"/>
      <c r="AY9" s="963"/>
      <c r="AZ9" s="963"/>
      <c r="BA9" s="963"/>
      <c r="BB9" s="963"/>
      <c r="BC9" s="963"/>
      <c r="BD9" s="1365"/>
      <c r="BE9" s="1365"/>
      <c r="BF9" s="1365"/>
      <c r="BG9" s="1365"/>
      <c r="BH9" s="1365"/>
      <c r="BI9" s="1365"/>
      <c r="BJ9" s="1365"/>
      <c r="BK9" s="1353"/>
      <c r="BL9" s="1354"/>
      <c r="BM9" s="1354"/>
      <c r="BN9" s="1354"/>
      <c r="BO9" s="1354"/>
      <c r="BP9" s="1354"/>
      <c r="BQ9" s="1354"/>
      <c r="BR9" s="1354"/>
      <c r="BS9" s="1354"/>
      <c r="BT9" s="1354"/>
      <c r="BU9" s="1354"/>
      <c r="BV9" s="1354"/>
      <c r="BW9" s="1354"/>
      <c r="BX9" s="1354"/>
      <c r="BY9" s="1355"/>
    </row>
    <row r="10" spans="2:83" ht="10.5" customHeight="1" x14ac:dyDescent="0.15">
      <c r="B10" s="1035"/>
      <c r="C10" s="994"/>
      <c r="D10" s="732"/>
      <c r="E10" s="732"/>
      <c r="F10" s="749"/>
      <c r="G10" s="749"/>
      <c r="H10" s="749"/>
      <c r="I10" s="749"/>
      <c r="J10" s="749"/>
      <c r="K10" s="749"/>
      <c r="L10" s="749"/>
      <c r="M10" s="1326" t="s">
        <v>197</v>
      </c>
      <c r="N10" s="1326"/>
      <c r="O10" s="1326"/>
      <c r="P10" s="1326"/>
      <c r="Q10" s="1326"/>
      <c r="R10" s="1326"/>
      <c r="S10" s="1326"/>
      <c r="T10" s="1326"/>
      <c r="U10" s="1326"/>
      <c r="V10" s="818"/>
      <c r="W10" s="818"/>
      <c r="X10" s="818"/>
      <c r="Y10" s="818"/>
      <c r="Z10" s="818"/>
      <c r="AA10" s="818"/>
      <c r="AB10" s="818"/>
      <c r="AC10" s="1292"/>
      <c r="AD10" s="1292"/>
      <c r="AE10" s="1292"/>
      <c r="AF10" s="1292"/>
      <c r="AG10" s="1292"/>
      <c r="AH10" s="1292"/>
      <c r="AI10" s="1293"/>
      <c r="AJ10" s="3"/>
      <c r="AK10" s="1143">
        <v>70</v>
      </c>
      <c r="AL10" s="1144"/>
      <c r="AM10" s="967" t="s">
        <v>571</v>
      </c>
      <c r="AN10" s="967"/>
      <c r="AO10" s="1144" t="s">
        <v>249</v>
      </c>
      <c r="AP10" s="1144"/>
      <c r="AQ10" s="1144"/>
      <c r="AR10" s="1144"/>
      <c r="AS10" s="1144"/>
      <c r="AT10" s="1144"/>
      <c r="AU10" s="1144"/>
      <c r="AV10" s="1144"/>
      <c r="AW10" s="822">
        <f>BD10</f>
        <v>0</v>
      </c>
      <c r="AX10" s="822"/>
      <c r="AY10" s="822"/>
      <c r="AZ10" s="822"/>
      <c r="BA10" s="822"/>
      <c r="BB10" s="822"/>
      <c r="BC10" s="822"/>
      <c r="BD10" s="409">
        <f>'６ページ'!$CH$54</f>
        <v>0</v>
      </c>
      <c r="BE10" s="409"/>
      <c r="BF10" s="409"/>
      <c r="BG10" s="409"/>
      <c r="BH10" s="409"/>
      <c r="BI10" s="409"/>
      <c r="BJ10" s="409"/>
      <c r="BK10" s="1357" t="s">
        <v>511</v>
      </c>
      <c r="BL10" s="1358"/>
      <c r="BM10" s="1358"/>
      <c r="BN10" s="1358"/>
      <c r="BO10" s="1358"/>
      <c r="BP10" s="1358"/>
      <c r="BQ10" s="1358"/>
      <c r="BR10" s="1358"/>
      <c r="BS10" s="1358"/>
      <c r="BT10" s="1358"/>
      <c r="BU10" s="1358"/>
      <c r="BV10" s="1358"/>
      <c r="BW10" s="1358"/>
      <c r="BX10" s="1358"/>
      <c r="BY10" s="1359"/>
    </row>
    <row r="11" spans="2:83" ht="10.5" customHeight="1" x14ac:dyDescent="0.15">
      <c r="B11" s="985" t="s">
        <v>102</v>
      </c>
      <c r="C11" s="986"/>
      <c r="D11" s="732"/>
      <c r="E11" s="732"/>
      <c r="F11" s="749"/>
      <c r="G11" s="749"/>
      <c r="H11" s="749"/>
      <c r="I11" s="749"/>
      <c r="J11" s="749"/>
      <c r="K11" s="749"/>
      <c r="L11" s="749"/>
      <c r="M11" s="1326" t="s">
        <v>0</v>
      </c>
      <c r="N11" s="1326"/>
      <c r="O11" s="1326"/>
      <c r="P11" s="1326"/>
      <c r="Q11" s="1326"/>
      <c r="R11" s="1326"/>
      <c r="S11" s="1326"/>
      <c r="T11" s="1326"/>
      <c r="U11" s="1326"/>
      <c r="V11" s="818"/>
      <c r="W11" s="818"/>
      <c r="X11" s="818"/>
      <c r="Y11" s="818"/>
      <c r="Z11" s="818"/>
      <c r="AA11" s="818"/>
      <c r="AB11" s="818"/>
      <c r="AC11" s="1292"/>
      <c r="AD11" s="1292"/>
      <c r="AE11" s="1292"/>
      <c r="AF11" s="1292"/>
      <c r="AG11" s="1292"/>
      <c r="AH11" s="1292"/>
      <c r="AI11" s="1293"/>
      <c r="AJ11" s="3"/>
      <c r="AK11" s="1300"/>
      <c r="AL11" s="1269"/>
      <c r="AM11" s="708"/>
      <c r="AN11" s="708"/>
      <c r="AO11" s="784"/>
      <c r="AP11" s="784"/>
      <c r="AQ11" s="784"/>
      <c r="AR11" s="784"/>
      <c r="AS11" s="784"/>
      <c r="AT11" s="784"/>
      <c r="AU11" s="784"/>
      <c r="AV11" s="784"/>
      <c r="AW11" s="685"/>
      <c r="AX11" s="685"/>
      <c r="AY11" s="685"/>
      <c r="AZ11" s="685"/>
      <c r="BA11" s="685"/>
      <c r="BB11" s="685"/>
      <c r="BC11" s="685"/>
      <c r="BD11" s="411"/>
      <c r="BE11" s="411"/>
      <c r="BF11" s="411"/>
      <c r="BG11" s="411"/>
      <c r="BH11" s="411"/>
      <c r="BI11" s="411"/>
      <c r="BJ11" s="411"/>
      <c r="BK11" s="1360"/>
      <c r="BL11" s="1361"/>
      <c r="BM11" s="1361"/>
      <c r="BN11" s="1361"/>
      <c r="BO11" s="1361"/>
      <c r="BP11" s="1361"/>
      <c r="BQ11" s="1361"/>
      <c r="BR11" s="1361"/>
      <c r="BS11" s="1361"/>
      <c r="BT11" s="1361"/>
      <c r="BU11" s="1361"/>
      <c r="BV11" s="1361"/>
      <c r="BW11" s="1361"/>
      <c r="BX11" s="1361"/>
      <c r="BY11" s="1362"/>
    </row>
    <row r="12" spans="2:83" ht="10.5" customHeight="1" x14ac:dyDescent="0.15">
      <c r="B12" s="985"/>
      <c r="C12" s="986"/>
      <c r="D12" s="732"/>
      <c r="E12" s="732"/>
      <c r="F12" s="749"/>
      <c r="G12" s="749"/>
      <c r="H12" s="749"/>
      <c r="I12" s="749"/>
      <c r="J12" s="749"/>
      <c r="K12" s="749"/>
      <c r="L12" s="749"/>
      <c r="M12" s="1326" t="s">
        <v>1</v>
      </c>
      <c r="N12" s="1326"/>
      <c r="O12" s="1326"/>
      <c r="P12" s="1326"/>
      <c r="Q12" s="1326"/>
      <c r="R12" s="1326"/>
      <c r="S12" s="1326"/>
      <c r="T12" s="1326"/>
      <c r="U12" s="1326"/>
      <c r="V12" s="818"/>
      <c r="W12" s="818"/>
      <c r="X12" s="818"/>
      <c r="Y12" s="818"/>
      <c r="Z12" s="818"/>
      <c r="AA12" s="818"/>
      <c r="AB12" s="818"/>
      <c r="AC12" s="1292"/>
      <c r="AD12" s="1292"/>
      <c r="AE12" s="1292"/>
      <c r="AF12" s="1292"/>
      <c r="AG12" s="1292"/>
      <c r="AH12" s="1292"/>
      <c r="AI12" s="1293"/>
      <c r="AJ12" s="3"/>
      <c r="AK12" s="1282" t="s">
        <v>102</v>
      </c>
      <c r="AL12" s="1283"/>
      <c r="AM12" s="708" t="s">
        <v>572</v>
      </c>
      <c r="AN12" s="708"/>
      <c r="AO12" s="784" t="s">
        <v>307</v>
      </c>
      <c r="AP12" s="784"/>
      <c r="AQ12" s="784"/>
      <c r="AR12" s="784"/>
      <c r="AS12" s="784"/>
      <c r="AT12" s="784"/>
      <c r="AU12" s="784"/>
      <c r="AV12" s="784"/>
      <c r="AW12" s="685"/>
      <c r="AX12" s="685"/>
      <c r="AY12" s="685"/>
      <c r="AZ12" s="685"/>
      <c r="BA12" s="685"/>
      <c r="BB12" s="685"/>
      <c r="BC12" s="685"/>
      <c r="BD12" s="685"/>
      <c r="BE12" s="685"/>
      <c r="BF12" s="685"/>
      <c r="BG12" s="685"/>
      <c r="BH12" s="685"/>
      <c r="BI12" s="685"/>
      <c r="BJ12" s="685"/>
      <c r="BK12" s="1251"/>
      <c r="BL12" s="1252"/>
      <c r="BM12" s="1252"/>
      <c r="BN12" s="1252"/>
      <c r="BO12" s="1252"/>
      <c r="BP12" s="1252"/>
      <c r="BQ12" s="1252"/>
      <c r="BR12" s="1252"/>
      <c r="BS12" s="1252"/>
      <c r="BT12" s="1252"/>
      <c r="BU12" s="1252"/>
      <c r="BV12" s="1252"/>
      <c r="BW12" s="1252"/>
      <c r="BX12" s="1252"/>
      <c r="BY12" s="1253"/>
    </row>
    <row r="13" spans="2:83" ht="10.5" customHeight="1" x14ac:dyDescent="0.15">
      <c r="B13" s="985"/>
      <c r="C13" s="986"/>
      <c r="D13" s="732" t="s">
        <v>542</v>
      </c>
      <c r="E13" s="732"/>
      <c r="F13" s="749" t="s">
        <v>96</v>
      </c>
      <c r="G13" s="749"/>
      <c r="H13" s="749"/>
      <c r="I13" s="749"/>
      <c r="J13" s="749"/>
      <c r="K13" s="749"/>
      <c r="L13" s="749"/>
      <c r="M13" s="1289"/>
      <c r="N13" s="1289"/>
      <c r="O13" s="1289"/>
      <c r="P13" s="1289"/>
      <c r="Q13" s="1289"/>
      <c r="R13" s="1289"/>
      <c r="S13" s="1289"/>
      <c r="T13" s="1289"/>
      <c r="U13" s="1289"/>
      <c r="V13" s="818"/>
      <c r="W13" s="818"/>
      <c r="X13" s="818"/>
      <c r="Y13" s="818"/>
      <c r="Z13" s="818"/>
      <c r="AA13" s="818"/>
      <c r="AB13" s="818"/>
      <c r="AC13" s="1292"/>
      <c r="AD13" s="1292"/>
      <c r="AE13" s="1292"/>
      <c r="AF13" s="1292"/>
      <c r="AG13" s="1292"/>
      <c r="AH13" s="1292"/>
      <c r="AI13" s="1293"/>
      <c r="AJ13" s="3"/>
      <c r="AK13" s="1284"/>
      <c r="AL13" s="1285"/>
      <c r="AM13" s="708"/>
      <c r="AN13" s="708"/>
      <c r="AO13" s="784"/>
      <c r="AP13" s="784"/>
      <c r="AQ13" s="784"/>
      <c r="AR13" s="784"/>
      <c r="AS13" s="784"/>
      <c r="AT13" s="784"/>
      <c r="AU13" s="784"/>
      <c r="AV13" s="784"/>
      <c r="AW13" s="685"/>
      <c r="AX13" s="685"/>
      <c r="AY13" s="685"/>
      <c r="AZ13" s="685"/>
      <c r="BA13" s="685"/>
      <c r="BB13" s="685"/>
      <c r="BC13" s="685"/>
      <c r="BD13" s="685"/>
      <c r="BE13" s="685"/>
      <c r="BF13" s="685"/>
      <c r="BG13" s="685"/>
      <c r="BH13" s="685"/>
      <c r="BI13" s="685"/>
      <c r="BJ13" s="685"/>
      <c r="BK13" s="1251"/>
      <c r="BL13" s="1252"/>
      <c r="BM13" s="1252"/>
      <c r="BN13" s="1252"/>
      <c r="BO13" s="1252"/>
      <c r="BP13" s="1252"/>
      <c r="BQ13" s="1252"/>
      <c r="BR13" s="1252"/>
      <c r="BS13" s="1252"/>
      <c r="BT13" s="1252"/>
      <c r="BU13" s="1252"/>
      <c r="BV13" s="1252"/>
      <c r="BW13" s="1252"/>
      <c r="BX13" s="1252"/>
      <c r="BY13" s="1253"/>
    </row>
    <row r="14" spans="2:83" ht="10.5" customHeight="1" x14ac:dyDescent="0.15">
      <c r="B14" s="985"/>
      <c r="C14" s="986"/>
      <c r="D14" s="732"/>
      <c r="E14" s="732"/>
      <c r="F14" s="749"/>
      <c r="G14" s="749"/>
      <c r="H14" s="749"/>
      <c r="I14" s="749"/>
      <c r="J14" s="749"/>
      <c r="K14" s="749"/>
      <c r="L14" s="749"/>
      <c r="M14" s="1289"/>
      <c r="N14" s="1289"/>
      <c r="O14" s="1289"/>
      <c r="P14" s="1289"/>
      <c r="Q14" s="1289"/>
      <c r="R14" s="1289"/>
      <c r="S14" s="1289"/>
      <c r="T14" s="1289"/>
      <c r="U14" s="1289"/>
      <c r="V14" s="818"/>
      <c r="W14" s="818"/>
      <c r="X14" s="818"/>
      <c r="Y14" s="818"/>
      <c r="Z14" s="818"/>
      <c r="AA14" s="818"/>
      <c r="AB14" s="818"/>
      <c r="AC14" s="1292"/>
      <c r="AD14" s="1292"/>
      <c r="AE14" s="1292"/>
      <c r="AF14" s="1292"/>
      <c r="AG14" s="1292"/>
      <c r="AH14" s="1292"/>
      <c r="AI14" s="1293"/>
      <c r="AJ14" s="3"/>
      <c r="AK14" s="1284"/>
      <c r="AL14" s="1285"/>
      <c r="AM14" s="708" t="s">
        <v>645</v>
      </c>
      <c r="AN14" s="708"/>
      <c r="AO14" s="1270" t="s">
        <v>290</v>
      </c>
      <c r="AP14" s="1270"/>
      <c r="AQ14" s="784" t="s">
        <v>291</v>
      </c>
      <c r="AR14" s="784"/>
      <c r="AS14" s="784"/>
      <c r="AT14" s="784"/>
      <c r="AU14" s="784"/>
      <c r="AV14" s="784"/>
      <c r="AW14" s="685"/>
      <c r="AX14" s="685"/>
      <c r="AY14" s="685"/>
      <c r="AZ14" s="685"/>
      <c r="BA14" s="685"/>
      <c r="BB14" s="685"/>
      <c r="BC14" s="685"/>
      <c r="BD14" s="685"/>
      <c r="BE14" s="685"/>
      <c r="BF14" s="685"/>
      <c r="BG14" s="685"/>
      <c r="BH14" s="685"/>
      <c r="BI14" s="685"/>
      <c r="BJ14" s="685"/>
      <c r="BK14" s="1251"/>
      <c r="BL14" s="1252"/>
      <c r="BM14" s="1252"/>
      <c r="BN14" s="1252"/>
      <c r="BO14" s="1252"/>
      <c r="BP14" s="1252"/>
      <c r="BQ14" s="1252"/>
      <c r="BR14" s="1252"/>
      <c r="BS14" s="1252"/>
      <c r="BT14" s="1252"/>
      <c r="BU14" s="1252"/>
      <c r="BV14" s="1252"/>
      <c r="BW14" s="1252"/>
      <c r="BX14" s="1252"/>
      <c r="BY14" s="1253"/>
    </row>
    <row r="15" spans="2:83" ht="10.5" customHeight="1" x14ac:dyDescent="0.15">
      <c r="B15" s="985"/>
      <c r="C15" s="986"/>
      <c r="D15" s="732"/>
      <c r="E15" s="732"/>
      <c r="F15" s="749"/>
      <c r="G15" s="749"/>
      <c r="H15" s="749"/>
      <c r="I15" s="749"/>
      <c r="J15" s="749"/>
      <c r="K15" s="749"/>
      <c r="L15" s="749"/>
      <c r="M15" s="1289"/>
      <c r="N15" s="1289"/>
      <c r="O15" s="1289"/>
      <c r="P15" s="1289"/>
      <c r="Q15" s="1289"/>
      <c r="R15" s="1289"/>
      <c r="S15" s="1289"/>
      <c r="T15" s="1289"/>
      <c r="U15" s="1289"/>
      <c r="V15" s="818"/>
      <c r="W15" s="818"/>
      <c r="X15" s="818"/>
      <c r="Y15" s="818"/>
      <c r="Z15" s="818"/>
      <c r="AA15" s="818"/>
      <c r="AB15" s="818"/>
      <c r="AC15" s="1292"/>
      <c r="AD15" s="1292"/>
      <c r="AE15" s="1292"/>
      <c r="AF15" s="1292"/>
      <c r="AG15" s="1292"/>
      <c r="AH15" s="1292"/>
      <c r="AI15" s="1293"/>
      <c r="AJ15" s="3"/>
      <c r="AK15" s="1284"/>
      <c r="AL15" s="1285"/>
      <c r="AM15" s="708"/>
      <c r="AN15" s="708"/>
      <c r="AO15" s="1270"/>
      <c r="AP15" s="1270"/>
      <c r="AQ15" s="784"/>
      <c r="AR15" s="784"/>
      <c r="AS15" s="784"/>
      <c r="AT15" s="784"/>
      <c r="AU15" s="784"/>
      <c r="AV15" s="784"/>
      <c r="AW15" s="685"/>
      <c r="AX15" s="685"/>
      <c r="AY15" s="685"/>
      <c r="AZ15" s="685"/>
      <c r="BA15" s="685"/>
      <c r="BB15" s="685"/>
      <c r="BC15" s="685"/>
      <c r="BD15" s="685"/>
      <c r="BE15" s="685"/>
      <c r="BF15" s="685"/>
      <c r="BG15" s="685"/>
      <c r="BH15" s="685"/>
      <c r="BI15" s="685"/>
      <c r="BJ15" s="685"/>
      <c r="BK15" s="1251"/>
      <c r="BL15" s="1252"/>
      <c r="BM15" s="1252"/>
      <c r="BN15" s="1252"/>
      <c r="BO15" s="1252"/>
      <c r="BP15" s="1252"/>
      <c r="BQ15" s="1252"/>
      <c r="BR15" s="1252"/>
      <c r="BS15" s="1252"/>
      <c r="BT15" s="1252"/>
      <c r="BU15" s="1252"/>
      <c r="BV15" s="1252"/>
      <c r="BW15" s="1252"/>
      <c r="BX15" s="1252"/>
      <c r="BY15" s="1253"/>
    </row>
    <row r="16" spans="2:83" ht="10.5" customHeight="1" x14ac:dyDescent="0.15">
      <c r="B16" s="985"/>
      <c r="C16" s="986"/>
      <c r="D16" s="732"/>
      <c r="E16" s="732"/>
      <c r="F16" s="749"/>
      <c r="G16" s="749"/>
      <c r="H16" s="749"/>
      <c r="I16" s="749"/>
      <c r="J16" s="749"/>
      <c r="K16" s="749"/>
      <c r="L16" s="749"/>
      <c r="M16" s="1289"/>
      <c r="N16" s="1289"/>
      <c r="O16" s="1289"/>
      <c r="P16" s="1289"/>
      <c r="Q16" s="1289"/>
      <c r="R16" s="1289"/>
      <c r="S16" s="1289"/>
      <c r="T16" s="1289"/>
      <c r="U16" s="1289"/>
      <c r="V16" s="818"/>
      <c r="W16" s="818"/>
      <c r="X16" s="818"/>
      <c r="Y16" s="818"/>
      <c r="Z16" s="818"/>
      <c r="AA16" s="818"/>
      <c r="AB16" s="818"/>
      <c r="AC16" s="1292"/>
      <c r="AD16" s="1292"/>
      <c r="AE16" s="1292"/>
      <c r="AF16" s="1292"/>
      <c r="AG16" s="1292"/>
      <c r="AH16" s="1292"/>
      <c r="AI16" s="1293"/>
      <c r="AJ16" s="3"/>
      <c r="AK16" s="1284"/>
      <c r="AL16" s="1285"/>
      <c r="AM16" s="708"/>
      <c r="AN16" s="708"/>
      <c r="AO16" s="1270"/>
      <c r="AP16" s="1270"/>
      <c r="AQ16" s="784" t="s">
        <v>292</v>
      </c>
      <c r="AR16" s="784"/>
      <c r="AS16" s="784"/>
      <c r="AT16" s="784"/>
      <c r="AU16" s="784"/>
      <c r="AV16" s="784"/>
      <c r="AW16" s="685"/>
      <c r="AX16" s="685"/>
      <c r="AY16" s="685"/>
      <c r="AZ16" s="685"/>
      <c r="BA16" s="685"/>
      <c r="BB16" s="685"/>
      <c r="BC16" s="685"/>
      <c r="BD16" s="685"/>
      <c r="BE16" s="685"/>
      <c r="BF16" s="685"/>
      <c r="BG16" s="685"/>
      <c r="BH16" s="685"/>
      <c r="BI16" s="685"/>
      <c r="BJ16" s="685"/>
      <c r="BK16" s="1251"/>
      <c r="BL16" s="1252"/>
      <c r="BM16" s="1252"/>
      <c r="BN16" s="1252"/>
      <c r="BO16" s="1252"/>
      <c r="BP16" s="1252"/>
      <c r="BQ16" s="1252"/>
      <c r="BR16" s="1252"/>
      <c r="BS16" s="1252"/>
      <c r="BT16" s="1252"/>
      <c r="BU16" s="1252"/>
      <c r="BV16" s="1252"/>
      <c r="BW16" s="1252"/>
      <c r="BX16" s="1252"/>
      <c r="BY16" s="1253"/>
    </row>
    <row r="17" spans="2:77" ht="10.5" customHeight="1" x14ac:dyDescent="0.15">
      <c r="B17" s="985"/>
      <c r="C17" s="986"/>
      <c r="D17" s="732" t="s">
        <v>641</v>
      </c>
      <c r="E17" s="732"/>
      <c r="F17" s="749" t="s">
        <v>97</v>
      </c>
      <c r="G17" s="749"/>
      <c r="H17" s="749"/>
      <c r="I17" s="749"/>
      <c r="J17" s="749"/>
      <c r="K17" s="749"/>
      <c r="L17" s="749"/>
      <c r="M17" s="1289"/>
      <c r="N17" s="1289"/>
      <c r="O17" s="1289"/>
      <c r="P17" s="1289"/>
      <c r="Q17" s="1289"/>
      <c r="R17" s="1289"/>
      <c r="S17" s="1289"/>
      <c r="T17" s="1289"/>
      <c r="U17" s="1289"/>
      <c r="V17" s="818"/>
      <c r="W17" s="818"/>
      <c r="X17" s="818"/>
      <c r="Y17" s="818"/>
      <c r="Z17" s="818"/>
      <c r="AA17" s="818"/>
      <c r="AB17" s="818"/>
      <c r="AC17" s="1292"/>
      <c r="AD17" s="1292"/>
      <c r="AE17" s="1292"/>
      <c r="AF17" s="1292"/>
      <c r="AG17" s="1292"/>
      <c r="AH17" s="1292"/>
      <c r="AI17" s="1293"/>
      <c r="AJ17" s="3"/>
      <c r="AK17" s="1284"/>
      <c r="AL17" s="1285"/>
      <c r="AM17" s="708"/>
      <c r="AN17" s="708"/>
      <c r="AO17" s="1270"/>
      <c r="AP17" s="1270"/>
      <c r="AQ17" s="784"/>
      <c r="AR17" s="784"/>
      <c r="AS17" s="784"/>
      <c r="AT17" s="784"/>
      <c r="AU17" s="784"/>
      <c r="AV17" s="784"/>
      <c r="AW17" s="685"/>
      <c r="AX17" s="685"/>
      <c r="AY17" s="685"/>
      <c r="AZ17" s="685"/>
      <c r="BA17" s="685"/>
      <c r="BB17" s="685"/>
      <c r="BC17" s="685"/>
      <c r="BD17" s="685"/>
      <c r="BE17" s="685"/>
      <c r="BF17" s="685"/>
      <c r="BG17" s="685"/>
      <c r="BH17" s="685"/>
      <c r="BI17" s="685"/>
      <c r="BJ17" s="685"/>
      <c r="BK17" s="1251"/>
      <c r="BL17" s="1252"/>
      <c r="BM17" s="1252"/>
      <c r="BN17" s="1252"/>
      <c r="BO17" s="1252"/>
      <c r="BP17" s="1252"/>
      <c r="BQ17" s="1252"/>
      <c r="BR17" s="1252"/>
      <c r="BS17" s="1252"/>
      <c r="BT17" s="1252"/>
      <c r="BU17" s="1252"/>
      <c r="BV17" s="1252"/>
      <c r="BW17" s="1252"/>
      <c r="BX17" s="1252"/>
      <c r="BY17" s="1253"/>
    </row>
    <row r="18" spans="2:77" ht="10.5" customHeight="1" x14ac:dyDescent="0.15">
      <c r="B18" s="985"/>
      <c r="C18" s="986"/>
      <c r="D18" s="732"/>
      <c r="E18" s="732"/>
      <c r="F18" s="749"/>
      <c r="G18" s="749"/>
      <c r="H18" s="749"/>
      <c r="I18" s="749"/>
      <c r="J18" s="749"/>
      <c r="K18" s="749"/>
      <c r="L18" s="749"/>
      <c r="M18" s="1289"/>
      <c r="N18" s="1289"/>
      <c r="O18" s="1289"/>
      <c r="P18" s="1289"/>
      <c r="Q18" s="1289"/>
      <c r="R18" s="1289"/>
      <c r="S18" s="1289"/>
      <c r="T18" s="1289"/>
      <c r="U18" s="1289"/>
      <c r="V18" s="818"/>
      <c r="W18" s="818"/>
      <c r="X18" s="818"/>
      <c r="Y18" s="818"/>
      <c r="Z18" s="818"/>
      <c r="AA18" s="818"/>
      <c r="AB18" s="818"/>
      <c r="AC18" s="1292"/>
      <c r="AD18" s="1292"/>
      <c r="AE18" s="1292"/>
      <c r="AF18" s="1292"/>
      <c r="AG18" s="1292"/>
      <c r="AH18" s="1292"/>
      <c r="AI18" s="1293"/>
      <c r="AJ18" s="3"/>
      <c r="AK18" s="1284"/>
      <c r="AL18" s="1285"/>
      <c r="AM18" s="708"/>
      <c r="AN18" s="708"/>
      <c r="AO18" s="1270"/>
      <c r="AP18" s="1270"/>
      <c r="AQ18" s="784" t="s">
        <v>293</v>
      </c>
      <c r="AR18" s="784"/>
      <c r="AS18" s="784"/>
      <c r="AT18" s="784"/>
      <c r="AU18" s="784"/>
      <c r="AV18" s="784"/>
      <c r="AW18" s="685"/>
      <c r="AX18" s="685"/>
      <c r="AY18" s="685"/>
      <c r="AZ18" s="685"/>
      <c r="BA18" s="685"/>
      <c r="BB18" s="685"/>
      <c r="BC18" s="685"/>
      <c r="BD18" s="685"/>
      <c r="BE18" s="685"/>
      <c r="BF18" s="685"/>
      <c r="BG18" s="685"/>
      <c r="BH18" s="685"/>
      <c r="BI18" s="685"/>
      <c r="BJ18" s="685"/>
      <c r="BK18" s="1251"/>
      <c r="BL18" s="1252"/>
      <c r="BM18" s="1252"/>
      <c r="BN18" s="1252"/>
      <c r="BO18" s="1252"/>
      <c r="BP18" s="1252"/>
      <c r="BQ18" s="1252"/>
      <c r="BR18" s="1252"/>
      <c r="BS18" s="1252"/>
      <c r="BT18" s="1252"/>
      <c r="BU18" s="1252"/>
      <c r="BV18" s="1252"/>
      <c r="BW18" s="1252"/>
      <c r="BX18" s="1252"/>
      <c r="BY18" s="1253"/>
    </row>
    <row r="19" spans="2:77" ht="10.5" customHeight="1" x14ac:dyDescent="0.15">
      <c r="B19" s="985"/>
      <c r="C19" s="986"/>
      <c r="D19" s="732"/>
      <c r="E19" s="732"/>
      <c r="F19" s="749"/>
      <c r="G19" s="749"/>
      <c r="H19" s="749"/>
      <c r="I19" s="749"/>
      <c r="J19" s="749"/>
      <c r="K19" s="749"/>
      <c r="L19" s="749"/>
      <c r="M19" s="1289"/>
      <c r="N19" s="1289"/>
      <c r="O19" s="1289"/>
      <c r="P19" s="1289"/>
      <c r="Q19" s="1289"/>
      <c r="R19" s="1289"/>
      <c r="S19" s="1289"/>
      <c r="T19" s="1289"/>
      <c r="U19" s="1289"/>
      <c r="V19" s="818"/>
      <c r="W19" s="818"/>
      <c r="X19" s="818"/>
      <c r="Y19" s="818"/>
      <c r="Z19" s="818"/>
      <c r="AA19" s="818"/>
      <c r="AB19" s="818"/>
      <c r="AC19" s="1292"/>
      <c r="AD19" s="1292"/>
      <c r="AE19" s="1292"/>
      <c r="AF19" s="1292"/>
      <c r="AG19" s="1292"/>
      <c r="AH19" s="1292"/>
      <c r="AI19" s="1293"/>
      <c r="AJ19" s="3"/>
      <c r="AK19" s="1284"/>
      <c r="AL19" s="1285"/>
      <c r="AM19" s="708"/>
      <c r="AN19" s="708"/>
      <c r="AO19" s="1270"/>
      <c r="AP19" s="1270"/>
      <c r="AQ19" s="784"/>
      <c r="AR19" s="784"/>
      <c r="AS19" s="784"/>
      <c r="AT19" s="784"/>
      <c r="AU19" s="784"/>
      <c r="AV19" s="784"/>
      <c r="AW19" s="685"/>
      <c r="AX19" s="685"/>
      <c r="AY19" s="685"/>
      <c r="AZ19" s="685"/>
      <c r="BA19" s="685"/>
      <c r="BB19" s="685"/>
      <c r="BC19" s="685"/>
      <c r="BD19" s="685"/>
      <c r="BE19" s="685"/>
      <c r="BF19" s="685"/>
      <c r="BG19" s="685"/>
      <c r="BH19" s="685"/>
      <c r="BI19" s="685"/>
      <c r="BJ19" s="685"/>
      <c r="BK19" s="1251"/>
      <c r="BL19" s="1252"/>
      <c r="BM19" s="1252"/>
      <c r="BN19" s="1252"/>
      <c r="BO19" s="1252"/>
      <c r="BP19" s="1252"/>
      <c r="BQ19" s="1252"/>
      <c r="BR19" s="1252"/>
      <c r="BS19" s="1252"/>
      <c r="BT19" s="1252"/>
      <c r="BU19" s="1252"/>
      <c r="BV19" s="1252"/>
      <c r="BW19" s="1252"/>
      <c r="BX19" s="1252"/>
      <c r="BY19" s="1253"/>
    </row>
    <row r="20" spans="2:77" ht="10.5" customHeight="1" x14ac:dyDescent="0.15">
      <c r="B20" s="985"/>
      <c r="C20" s="986"/>
      <c r="D20" s="732"/>
      <c r="E20" s="732"/>
      <c r="F20" s="749"/>
      <c r="G20" s="749"/>
      <c r="H20" s="749"/>
      <c r="I20" s="749"/>
      <c r="J20" s="749"/>
      <c r="K20" s="749"/>
      <c r="L20" s="749"/>
      <c r="M20" s="1289"/>
      <c r="N20" s="1289"/>
      <c r="O20" s="1289"/>
      <c r="P20" s="1289"/>
      <c r="Q20" s="1289"/>
      <c r="R20" s="1289"/>
      <c r="S20" s="1289"/>
      <c r="T20" s="1289"/>
      <c r="U20" s="1289"/>
      <c r="V20" s="818"/>
      <c r="W20" s="818"/>
      <c r="X20" s="818"/>
      <c r="Y20" s="818"/>
      <c r="Z20" s="818"/>
      <c r="AA20" s="818"/>
      <c r="AB20" s="818"/>
      <c r="AC20" s="1292"/>
      <c r="AD20" s="1292"/>
      <c r="AE20" s="1292"/>
      <c r="AF20" s="1292"/>
      <c r="AG20" s="1292"/>
      <c r="AH20" s="1292"/>
      <c r="AI20" s="1293"/>
      <c r="AJ20" s="3"/>
      <c r="AK20" s="1284"/>
      <c r="AL20" s="1285"/>
      <c r="AM20" s="708"/>
      <c r="AN20" s="708"/>
      <c r="AO20" s="1270"/>
      <c r="AP20" s="1270"/>
      <c r="AQ20" s="784" t="s">
        <v>646</v>
      </c>
      <c r="AR20" s="784"/>
      <c r="AS20" s="784"/>
      <c r="AT20" s="784"/>
      <c r="AU20" s="784"/>
      <c r="AV20" s="784"/>
      <c r="AW20" s="685"/>
      <c r="AX20" s="685"/>
      <c r="AY20" s="685"/>
      <c r="AZ20" s="685"/>
      <c r="BA20" s="685"/>
      <c r="BB20" s="685"/>
      <c r="BC20" s="685"/>
      <c r="BD20" s="685"/>
      <c r="BE20" s="685"/>
      <c r="BF20" s="685"/>
      <c r="BG20" s="685"/>
      <c r="BH20" s="685"/>
      <c r="BI20" s="685"/>
      <c r="BJ20" s="685"/>
      <c r="BK20" s="1251"/>
      <c r="BL20" s="1252"/>
      <c r="BM20" s="1252"/>
      <c r="BN20" s="1252"/>
      <c r="BO20" s="1252"/>
      <c r="BP20" s="1252"/>
      <c r="BQ20" s="1252"/>
      <c r="BR20" s="1252"/>
      <c r="BS20" s="1252"/>
      <c r="BT20" s="1252"/>
      <c r="BU20" s="1252"/>
      <c r="BV20" s="1252"/>
      <c r="BW20" s="1252"/>
      <c r="BX20" s="1252"/>
      <c r="BY20" s="1253"/>
    </row>
    <row r="21" spans="2:77" ht="10.5" customHeight="1" x14ac:dyDescent="0.15">
      <c r="B21" s="985"/>
      <c r="C21" s="986"/>
      <c r="D21" s="732" t="s">
        <v>642</v>
      </c>
      <c r="E21" s="732"/>
      <c r="F21" s="749" t="s">
        <v>98</v>
      </c>
      <c r="G21" s="749"/>
      <c r="H21" s="749"/>
      <c r="I21" s="749"/>
      <c r="J21" s="749"/>
      <c r="K21" s="749"/>
      <c r="L21" s="749"/>
      <c r="M21" s="1289"/>
      <c r="N21" s="1289"/>
      <c r="O21" s="1289"/>
      <c r="P21" s="1289"/>
      <c r="Q21" s="1289"/>
      <c r="R21" s="1289"/>
      <c r="S21" s="1289"/>
      <c r="T21" s="1289"/>
      <c r="U21" s="1289"/>
      <c r="V21" s="818"/>
      <c r="W21" s="818"/>
      <c r="X21" s="818"/>
      <c r="Y21" s="818"/>
      <c r="Z21" s="818"/>
      <c r="AA21" s="818"/>
      <c r="AB21" s="818"/>
      <c r="AC21" s="1292"/>
      <c r="AD21" s="1292"/>
      <c r="AE21" s="1292"/>
      <c r="AF21" s="1292"/>
      <c r="AG21" s="1292"/>
      <c r="AH21" s="1292"/>
      <c r="AI21" s="1293"/>
      <c r="AJ21" s="3"/>
      <c r="AK21" s="1284"/>
      <c r="AL21" s="1285"/>
      <c r="AM21" s="708"/>
      <c r="AN21" s="708"/>
      <c r="AO21" s="1270"/>
      <c r="AP21" s="1270"/>
      <c r="AQ21" s="784"/>
      <c r="AR21" s="784"/>
      <c r="AS21" s="784"/>
      <c r="AT21" s="784"/>
      <c r="AU21" s="784"/>
      <c r="AV21" s="784"/>
      <c r="AW21" s="685"/>
      <c r="AX21" s="685"/>
      <c r="AY21" s="685"/>
      <c r="AZ21" s="685"/>
      <c r="BA21" s="685"/>
      <c r="BB21" s="685"/>
      <c r="BC21" s="685"/>
      <c r="BD21" s="685"/>
      <c r="BE21" s="685"/>
      <c r="BF21" s="685"/>
      <c r="BG21" s="685"/>
      <c r="BH21" s="685"/>
      <c r="BI21" s="685"/>
      <c r="BJ21" s="685"/>
      <c r="BK21" s="1251"/>
      <c r="BL21" s="1252"/>
      <c r="BM21" s="1252"/>
      <c r="BN21" s="1252"/>
      <c r="BO21" s="1252"/>
      <c r="BP21" s="1252"/>
      <c r="BQ21" s="1252"/>
      <c r="BR21" s="1252"/>
      <c r="BS21" s="1252"/>
      <c r="BT21" s="1252"/>
      <c r="BU21" s="1252"/>
      <c r="BV21" s="1252"/>
      <c r="BW21" s="1252"/>
      <c r="BX21" s="1252"/>
      <c r="BY21" s="1253"/>
    </row>
    <row r="22" spans="2:77" ht="10.5" customHeight="1" x14ac:dyDescent="0.15">
      <c r="B22" s="985"/>
      <c r="C22" s="986"/>
      <c r="D22" s="732"/>
      <c r="E22" s="732"/>
      <c r="F22" s="749"/>
      <c r="G22" s="749"/>
      <c r="H22" s="749"/>
      <c r="I22" s="749"/>
      <c r="J22" s="749"/>
      <c r="K22" s="749"/>
      <c r="L22" s="749"/>
      <c r="M22" s="1289"/>
      <c r="N22" s="1289"/>
      <c r="O22" s="1289"/>
      <c r="P22" s="1289"/>
      <c r="Q22" s="1289"/>
      <c r="R22" s="1289"/>
      <c r="S22" s="1289"/>
      <c r="T22" s="1289"/>
      <c r="U22" s="1289"/>
      <c r="V22" s="818"/>
      <c r="W22" s="818"/>
      <c r="X22" s="818"/>
      <c r="Y22" s="818"/>
      <c r="Z22" s="818"/>
      <c r="AA22" s="818"/>
      <c r="AB22" s="818"/>
      <c r="AC22" s="1292"/>
      <c r="AD22" s="1292"/>
      <c r="AE22" s="1292"/>
      <c r="AF22" s="1292"/>
      <c r="AG22" s="1292"/>
      <c r="AH22" s="1292"/>
      <c r="AI22" s="1293"/>
      <c r="AJ22" s="3"/>
      <c r="AK22" s="1284"/>
      <c r="AL22" s="1285"/>
      <c r="AM22" s="708" t="s">
        <v>641</v>
      </c>
      <c r="AN22" s="708"/>
      <c r="AO22" s="1271" t="s">
        <v>294</v>
      </c>
      <c r="AP22" s="1272"/>
      <c r="AQ22" s="1272"/>
      <c r="AR22" s="1272"/>
      <c r="AS22" s="1272"/>
      <c r="AT22" s="1272"/>
      <c r="AU22" s="1272"/>
      <c r="AV22" s="1273"/>
      <c r="AW22" s="685"/>
      <c r="AX22" s="685"/>
      <c r="AY22" s="685"/>
      <c r="AZ22" s="685"/>
      <c r="BA22" s="685"/>
      <c r="BB22" s="685"/>
      <c r="BC22" s="685"/>
      <c r="BD22" s="685"/>
      <c r="BE22" s="685"/>
      <c r="BF22" s="685"/>
      <c r="BG22" s="685"/>
      <c r="BH22" s="685"/>
      <c r="BI22" s="685"/>
      <c r="BJ22" s="685"/>
      <c r="BK22" s="1251"/>
      <c r="BL22" s="1252"/>
      <c r="BM22" s="1252"/>
      <c r="BN22" s="1252"/>
      <c r="BO22" s="1252"/>
      <c r="BP22" s="1252"/>
      <c r="BQ22" s="1252"/>
      <c r="BR22" s="1252"/>
      <c r="BS22" s="1252"/>
      <c r="BT22" s="1252"/>
      <c r="BU22" s="1252"/>
      <c r="BV22" s="1252"/>
      <c r="BW22" s="1252"/>
      <c r="BX22" s="1252"/>
      <c r="BY22" s="1253"/>
    </row>
    <row r="23" spans="2:77" ht="10.5" customHeight="1" x14ac:dyDescent="0.15">
      <c r="B23" s="985"/>
      <c r="C23" s="986"/>
      <c r="D23" s="732" t="s">
        <v>643</v>
      </c>
      <c r="E23" s="732"/>
      <c r="F23" s="749" t="s">
        <v>99</v>
      </c>
      <c r="G23" s="749"/>
      <c r="H23" s="749"/>
      <c r="I23" s="749"/>
      <c r="J23" s="749"/>
      <c r="K23" s="749"/>
      <c r="L23" s="749"/>
      <c r="M23" s="1289"/>
      <c r="N23" s="1289"/>
      <c r="O23" s="1289"/>
      <c r="P23" s="1289"/>
      <c r="Q23" s="1289"/>
      <c r="R23" s="1289"/>
      <c r="S23" s="1289"/>
      <c r="T23" s="1289"/>
      <c r="U23" s="1289"/>
      <c r="V23" s="818"/>
      <c r="W23" s="818"/>
      <c r="X23" s="818"/>
      <c r="Y23" s="818"/>
      <c r="Z23" s="818"/>
      <c r="AA23" s="818"/>
      <c r="AB23" s="818"/>
      <c r="AC23" s="1292"/>
      <c r="AD23" s="1292"/>
      <c r="AE23" s="1292"/>
      <c r="AF23" s="1292"/>
      <c r="AG23" s="1292"/>
      <c r="AH23" s="1292"/>
      <c r="AI23" s="1293"/>
      <c r="AJ23" s="3"/>
      <c r="AK23" s="1284"/>
      <c r="AL23" s="1285"/>
      <c r="AM23" s="708"/>
      <c r="AN23" s="708"/>
      <c r="AO23" s="1274"/>
      <c r="AP23" s="1275"/>
      <c r="AQ23" s="1275"/>
      <c r="AR23" s="1275"/>
      <c r="AS23" s="1275"/>
      <c r="AT23" s="1275"/>
      <c r="AU23" s="1275"/>
      <c r="AV23" s="1276"/>
      <c r="AW23" s="685"/>
      <c r="AX23" s="685"/>
      <c r="AY23" s="685"/>
      <c r="AZ23" s="685"/>
      <c r="BA23" s="685"/>
      <c r="BB23" s="685"/>
      <c r="BC23" s="685"/>
      <c r="BD23" s="685"/>
      <c r="BE23" s="685"/>
      <c r="BF23" s="685"/>
      <c r="BG23" s="685"/>
      <c r="BH23" s="685"/>
      <c r="BI23" s="685"/>
      <c r="BJ23" s="685"/>
      <c r="BK23" s="1251"/>
      <c r="BL23" s="1252"/>
      <c r="BM23" s="1252"/>
      <c r="BN23" s="1252"/>
      <c r="BO23" s="1252"/>
      <c r="BP23" s="1252"/>
      <c r="BQ23" s="1252"/>
      <c r="BR23" s="1252"/>
      <c r="BS23" s="1252"/>
      <c r="BT23" s="1252"/>
      <c r="BU23" s="1252"/>
      <c r="BV23" s="1252"/>
      <c r="BW23" s="1252"/>
      <c r="BX23" s="1252"/>
      <c r="BY23" s="1253"/>
    </row>
    <row r="24" spans="2:77" ht="10.5" customHeight="1" x14ac:dyDescent="0.15">
      <c r="B24" s="985"/>
      <c r="C24" s="986"/>
      <c r="D24" s="732"/>
      <c r="E24" s="732"/>
      <c r="F24" s="749"/>
      <c r="G24" s="749"/>
      <c r="H24" s="749"/>
      <c r="I24" s="749"/>
      <c r="J24" s="749"/>
      <c r="K24" s="749"/>
      <c r="L24" s="749"/>
      <c r="M24" s="1289"/>
      <c r="N24" s="1289"/>
      <c r="O24" s="1289"/>
      <c r="P24" s="1289"/>
      <c r="Q24" s="1289"/>
      <c r="R24" s="1289"/>
      <c r="S24" s="1289"/>
      <c r="T24" s="1289"/>
      <c r="U24" s="1289"/>
      <c r="V24" s="818"/>
      <c r="W24" s="818"/>
      <c r="X24" s="818"/>
      <c r="Y24" s="818"/>
      <c r="Z24" s="818"/>
      <c r="AA24" s="818"/>
      <c r="AB24" s="818"/>
      <c r="AC24" s="1292"/>
      <c r="AD24" s="1292"/>
      <c r="AE24" s="1292"/>
      <c r="AF24" s="1292"/>
      <c r="AG24" s="1292"/>
      <c r="AH24" s="1292"/>
      <c r="AI24" s="1293"/>
      <c r="AJ24" s="3"/>
      <c r="AK24" s="1284"/>
      <c r="AL24" s="1285"/>
      <c r="AM24" s="708" t="s">
        <v>647</v>
      </c>
      <c r="AN24" s="708"/>
      <c r="AO24" s="1270" t="s">
        <v>295</v>
      </c>
      <c r="AP24" s="1270"/>
      <c r="AQ24" s="749" t="s">
        <v>296</v>
      </c>
      <c r="AR24" s="749"/>
      <c r="AS24" s="749"/>
      <c r="AT24" s="749"/>
      <c r="AU24" s="749"/>
      <c r="AV24" s="749"/>
      <c r="AW24" s="685"/>
      <c r="AX24" s="685"/>
      <c r="AY24" s="685"/>
      <c r="AZ24" s="685"/>
      <c r="BA24" s="685"/>
      <c r="BB24" s="685"/>
      <c r="BC24" s="685"/>
      <c r="BD24" s="685"/>
      <c r="BE24" s="685"/>
      <c r="BF24" s="685"/>
      <c r="BG24" s="685"/>
      <c r="BH24" s="685"/>
      <c r="BI24" s="685"/>
      <c r="BJ24" s="685"/>
      <c r="BK24" s="1251"/>
      <c r="BL24" s="1252"/>
      <c r="BM24" s="1252"/>
      <c r="BN24" s="1252"/>
      <c r="BO24" s="1252"/>
      <c r="BP24" s="1252"/>
      <c r="BQ24" s="1252"/>
      <c r="BR24" s="1252"/>
      <c r="BS24" s="1252"/>
      <c r="BT24" s="1252"/>
      <c r="BU24" s="1252"/>
      <c r="BV24" s="1252"/>
      <c r="BW24" s="1252"/>
      <c r="BX24" s="1252"/>
      <c r="BY24" s="1253"/>
    </row>
    <row r="25" spans="2:77" ht="10.5" customHeight="1" x14ac:dyDescent="0.15">
      <c r="B25" s="985"/>
      <c r="C25" s="986"/>
      <c r="D25" s="732"/>
      <c r="E25" s="732"/>
      <c r="F25" s="749"/>
      <c r="G25" s="749"/>
      <c r="H25" s="749"/>
      <c r="I25" s="749"/>
      <c r="J25" s="749"/>
      <c r="K25" s="749"/>
      <c r="L25" s="749"/>
      <c r="M25" s="1289"/>
      <c r="N25" s="1289"/>
      <c r="O25" s="1289"/>
      <c r="P25" s="1289"/>
      <c r="Q25" s="1289"/>
      <c r="R25" s="1289"/>
      <c r="S25" s="1289"/>
      <c r="T25" s="1289"/>
      <c r="U25" s="1289"/>
      <c r="V25" s="818"/>
      <c r="W25" s="818"/>
      <c r="X25" s="818"/>
      <c r="Y25" s="818"/>
      <c r="Z25" s="818"/>
      <c r="AA25" s="818"/>
      <c r="AB25" s="818"/>
      <c r="AC25" s="1292"/>
      <c r="AD25" s="1292"/>
      <c r="AE25" s="1292"/>
      <c r="AF25" s="1292"/>
      <c r="AG25" s="1292"/>
      <c r="AH25" s="1292"/>
      <c r="AI25" s="1293"/>
      <c r="AJ25" s="3"/>
      <c r="AK25" s="1284"/>
      <c r="AL25" s="1285"/>
      <c r="AM25" s="708"/>
      <c r="AN25" s="708"/>
      <c r="AO25" s="1270"/>
      <c r="AP25" s="1270"/>
      <c r="AQ25" s="749"/>
      <c r="AR25" s="749"/>
      <c r="AS25" s="749"/>
      <c r="AT25" s="749"/>
      <c r="AU25" s="749"/>
      <c r="AV25" s="749"/>
      <c r="AW25" s="685"/>
      <c r="AX25" s="685"/>
      <c r="AY25" s="685"/>
      <c r="AZ25" s="685"/>
      <c r="BA25" s="685"/>
      <c r="BB25" s="685"/>
      <c r="BC25" s="685"/>
      <c r="BD25" s="685"/>
      <c r="BE25" s="685"/>
      <c r="BF25" s="685"/>
      <c r="BG25" s="685"/>
      <c r="BH25" s="685"/>
      <c r="BI25" s="685"/>
      <c r="BJ25" s="685"/>
      <c r="BK25" s="1251"/>
      <c r="BL25" s="1252"/>
      <c r="BM25" s="1252"/>
      <c r="BN25" s="1252"/>
      <c r="BO25" s="1252"/>
      <c r="BP25" s="1252"/>
      <c r="BQ25" s="1252"/>
      <c r="BR25" s="1252"/>
      <c r="BS25" s="1252"/>
      <c r="BT25" s="1252"/>
      <c r="BU25" s="1252"/>
      <c r="BV25" s="1252"/>
      <c r="BW25" s="1252"/>
      <c r="BX25" s="1252"/>
      <c r="BY25" s="1253"/>
    </row>
    <row r="26" spans="2:77" ht="10.5" customHeight="1" x14ac:dyDescent="0.15">
      <c r="B26" s="985"/>
      <c r="C26" s="986"/>
      <c r="D26" s="732"/>
      <c r="E26" s="732"/>
      <c r="F26" s="749"/>
      <c r="G26" s="749"/>
      <c r="H26" s="749"/>
      <c r="I26" s="749"/>
      <c r="J26" s="749"/>
      <c r="K26" s="749"/>
      <c r="L26" s="749"/>
      <c r="M26" s="1289"/>
      <c r="N26" s="1289"/>
      <c r="O26" s="1289"/>
      <c r="P26" s="1289"/>
      <c r="Q26" s="1289"/>
      <c r="R26" s="1289"/>
      <c r="S26" s="1289"/>
      <c r="T26" s="1289"/>
      <c r="U26" s="1289"/>
      <c r="V26" s="818"/>
      <c r="W26" s="818"/>
      <c r="X26" s="818"/>
      <c r="Y26" s="818"/>
      <c r="Z26" s="818"/>
      <c r="AA26" s="818"/>
      <c r="AB26" s="818"/>
      <c r="AC26" s="1292"/>
      <c r="AD26" s="1292"/>
      <c r="AE26" s="1292"/>
      <c r="AF26" s="1292"/>
      <c r="AG26" s="1292"/>
      <c r="AH26" s="1292"/>
      <c r="AI26" s="1293"/>
      <c r="AJ26" s="3"/>
      <c r="AK26" s="1284"/>
      <c r="AL26" s="1285"/>
      <c r="AM26" s="708"/>
      <c r="AN26" s="708"/>
      <c r="AO26" s="1270"/>
      <c r="AP26" s="1270"/>
      <c r="AQ26" s="749" t="s">
        <v>297</v>
      </c>
      <c r="AR26" s="749"/>
      <c r="AS26" s="749"/>
      <c r="AT26" s="749"/>
      <c r="AU26" s="749"/>
      <c r="AV26" s="749"/>
      <c r="AW26" s="685"/>
      <c r="AX26" s="685"/>
      <c r="AY26" s="685"/>
      <c r="AZ26" s="685"/>
      <c r="BA26" s="685"/>
      <c r="BB26" s="685"/>
      <c r="BC26" s="685"/>
      <c r="BD26" s="685"/>
      <c r="BE26" s="685"/>
      <c r="BF26" s="685"/>
      <c r="BG26" s="685"/>
      <c r="BH26" s="685"/>
      <c r="BI26" s="685"/>
      <c r="BJ26" s="685"/>
      <c r="BK26" s="1251"/>
      <c r="BL26" s="1252"/>
      <c r="BM26" s="1252"/>
      <c r="BN26" s="1252"/>
      <c r="BO26" s="1252"/>
      <c r="BP26" s="1252"/>
      <c r="BQ26" s="1252"/>
      <c r="BR26" s="1252"/>
      <c r="BS26" s="1252"/>
      <c r="BT26" s="1252"/>
      <c r="BU26" s="1252"/>
      <c r="BV26" s="1252"/>
      <c r="BW26" s="1252"/>
      <c r="BX26" s="1252"/>
      <c r="BY26" s="1253"/>
    </row>
    <row r="27" spans="2:77" ht="10.5" customHeight="1" x14ac:dyDescent="0.15">
      <c r="B27" s="985"/>
      <c r="C27" s="986"/>
      <c r="D27" s="732" t="s">
        <v>644</v>
      </c>
      <c r="E27" s="732"/>
      <c r="F27" s="749" t="s">
        <v>440</v>
      </c>
      <c r="G27" s="749"/>
      <c r="H27" s="749"/>
      <c r="I27" s="749"/>
      <c r="J27" s="749"/>
      <c r="K27" s="749"/>
      <c r="L27" s="749"/>
      <c r="M27" s="1289"/>
      <c r="N27" s="1289"/>
      <c r="O27" s="1289"/>
      <c r="P27" s="1289"/>
      <c r="Q27" s="1289"/>
      <c r="R27" s="1289"/>
      <c r="S27" s="1289"/>
      <c r="T27" s="1289"/>
      <c r="U27" s="1289"/>
      <c r="V27" s="818"/>
      <c r="W27" s="818"/>
      <c r="X27" s="818"/>
      <c r="Y27" s="818"/>
      <c r="Z27" s="818"/>
      <c r="AA27" s="818"/>
      <c r="AB27" s="818"/>
      <c r="AC27" s="1278" t="s">
        <v>100</v>
      </c>
      <c r="AD27" s="1278"/>
      <c r="AE27" s="1278"/>
      <c r="AF27" s="1278"/>
      <c r="AG27" s="1278"/>
      <c r="AH27" s="1278"/>
      <c r="AI27" s="1279"/>
      <c r="AJ27" s="3"/>
      <c r="AK27" s="1284"/>
      <c r="AL27" s="1285"/>
      <c r="AM27" s="708"/>
      <c r="AN27" s="708"/>
      <c r="AO27" s="1270"/>
      <c r="AP27" s="1270"/>
      <c r="AQ27" s="749"/>
      <c r="AR27" s="749"/>
      <c r="AS27" s="749"/>
      <c r="AT27" s="749"/>
      <c r="AU27" s="749"/>
      <c r="AV27" s="749"/>
      <c r="AW27" s="685"/>
      <c r="AX27" s="685"/>
      <c r="AY27" s="685"/>
      <c r="AZ27" s="685"/>
      <c r="BA27" s="685"/>
      <c r="BB27" s="685"/>
      <c r="BC27" s="685"/>
      <c r="BD27" s="685"/>
      <c r="BE27" s="685"/>
      <c r="BF27" s="685"/>
      <c r="BG27" s="685"/>
      <c r="BH27" s="685"/>
      <c r="BI27" s="685"/>
      <c r="BJ27" s="685"/>
      <c r="BK27" s="1251"/>
      <c r="BL27" s="1252"/>
      <c r="BM27" s="1252"/>
      <c r="BN27" s="1252"/>
      <c r="BO27" s="1252"/>
      <c r="BP27" s="1252"/>
      <c r="BQ27" s="1252"/>
      <c r="BR27" s="1252"/>
      <c r="BS27" s="1252"/>
      <c r="BT27" s="1252"/>
      <c r="BU27" s="1252"/>
      <c r="BV27" s="1252"/>
      <c r="BW27" s="1252"/>
      <c r="BX27" s="1252"/>
      <c r="BY27" s="1253"/>
    </row>
    <row r="28" spans="2:77" ht="10.5" customHeight="1" x14ac:dyDescent="0.15">
      <c r="B28" s="985"/>
      <c r="C28" s="986"/>
      <c r="D28" s="734"/>
      <c r="E28" s="734"/>
      <c r="F28" s="831"/>
      <c r="G28" s="831"/>
      <c r="H28" s="831"/>
      <c r="I28" s="831"/>
      <c r="J28" s="831"/>
      <c r="K28" s="831"/>
      <c r="L28" s="831"/>
      <c r="M28" s="1331"/>
      <c r="N28" s="1331"/>
      <c r="O28" s="1331"/>
      <c r="P28" s="1331"/>
      <c r="Q28" s="1331"/>
      <c r="R28" s="1331"/>
      <c r="S28" s="1331"/>
      <c r="T28" s="1331"/>
      <c r="U28" s="1331"/>
      <c r="V28" s="820"/>
      <c r="W28" s="820"/>
      <c r="X28" s="820"/>
      <c r="Y28" s="820"/>
      <c r="Z28" s="820"/>
      <c r="AA28" s="820"/>
      <c r="AB28" s="820"/>
      <c r="AC28" s="1280"/>
      <c r="AD28" s="1280"/>
      <c r="AE28" s="1280"/>
      <c r="AF28" s="1280"/>
      <c r="AG28" s="1280"/>
      <c r="AH28" s="1280"/>
      <c r="AI28" s="1281"/>
      <c r="AJ28" s="3"/>
      <c r="AK28" s="1284"/>
      <c r="AL28" s="1285"/>
      <c r="AM28" s="708"/>
      <c r="AN28" s="708"/>
      <c r="AO28" s="1270"/>
      <c r="AP28" s="1270"/>
      <c r="AQ28" s="749" t="s">
        <v>298</v>
      </c>
      <c r="AR28" s="749"/>
      <c r="AS28" s="749"/>
      <c r="AT28" s="749"/>
      <c r="AU28" s="749"/>
      <c r="AV28" s="749"/>
      <c r="AW28" s="685"/>
      <c r="AX28" s="685"/>
      <c r="AY28" s="685"/>
      <c r="AZ28" s="685"/>
      <c r="BA28" s="685"/>
      <c r="BB28" s="685"/>
      <c r="BC28" s="685"/>
      <c r="BD28" s="685"/>
      <c r="BE28" s="685"/>
      <c r="BF28" s="685"/>
      <c r="BG28" s="685"/>
      <c r="BH28" s="685"/>
      <c r="BI28" s="685"/>
      <c r="BJ28" s="685"/>
      <c r="BK28" s="1251"/>
      <c r="BL28" s="1252"/>
      <c r="BM28" s="1252"/>
      <c r="BN28" s="1252"/>
      <c r="BO28" s="1252"/>
      <c r="BP28" s="1252"/>
      <c r="BQ28" s="1252"/>
      <c r="BR28" s="1252"/>
      <c r="BS28" s="1252"/>
      <c r="BT28" s="1252"/>
      <c r="BU28" s="1252"/>
      <c r="BV28" s="1252"/>
      <c r="BW28" s="1252"/>
      <c r="BX28" s="1252"/>
      <c r="BY28" s="1253"/>
    </row>
    <row r="29" spans="2:77" ht="10.5" customHeight="1" x14ac:dyDescent="0.15">
      <c r="B29" s="985"/>
      <c r="C29" s="986"/>
      <c r="D29" s="733"/>
      <c r="E29" s="733"/>
      <c r="F29" s="814" t="s">
        <v>457</v>
      </c>
      <c r="G29" s="814"/>
      <c r="H29" s="814"/>
      <c r="I29" s="814"/>
      <c r="J29" s="814"/>
      <c r="K29" s="814"/>
      <c r="L29" s="814"/>
      <c r="M29" s="599"/>
      <c r="N29" s="599"/>
      <c r="O29" s="599"/>
      <c r="P29" s="599"/>
      <c r="Q29" s="599"/>
      <c r="R29" s="599"/>
      <c r="S29" s="599"/>
      <c r="T29" s="599"/>
      <c r="U29" s="1130"/>
      <c r="V29" s="1327" t="s">
        <v>674</v>
      </c>
      <c r="W29" s="1328"/>
      <c r="X29" s="770">
        <f>SUM(V9:AB28)</f>
        <v>0</v>
      </c>
      <c r="Y29" s="1334"/>
      <c r="Z29" s="1334"/>
      <c r="AA29" s="1334"/>
      <c r="AB29" s="1335"/>
      <c r="AC29" s="824"/>
      <c r="AD29" s="599"/>
      <c r="AE29" s="599"/>
      <c r="AF29" s="599"/>
      <c r="AG29" s="599"/>
      <c r="AH29" s="599"/>
      <c r="AI29" s="600"/>
      <c r="AK29" s="1284"/>
      <c r="AL29" s="1285"/>
      <c r="AM29" s="708"/>
      <c r="AN29" s="708"/>
      <c r="AO29" s="1270"/>
      <c r="AP29" s="1270"/>
      <c r="AQ29" s="749"/>
      <c r="AR29" s="749"/>
      <c r="AS29" s="749"/>
      <c r="AT29" s="749"/>
      <c r="AU29" s="749"/>
      <c r="AV29" s="749"/>
      <c r="AW29" s="685"/>
      <c r="AX29" s="685"/>
      <c r="AY29" s="685"/>
      <c r="AZ29" s="685"/>
      <c r="BA29" s="685"/>
      <c r="BB29" s="685"/>
      <c r="BC29" s="685"/>
      <c r="BD29" s="685"/>
      <c r="BE29" s="685"/>
      <c r="BF29" s="685"/>
      <c r="BG29" s="685"/>
      <c r="BH29" s="685"/>
      <c r="BI29" s="685"/>
      <c r="BJ29" s="685"/>
      <c r="BK29" s="1251"/>
      <c r="BL29" s="1252"/>
      <c r="BM29" s="1252"/>
      <c r="BN29" s="1252"/>
      <c r="BO29" s="1252"/>
      <c r="BP29" s="1252"/>
      <c r="BQ29" s="1252"/>
      <c r="BR29" s="1252"/>
      <c r="BS29" s="1252"/>
      <c r="BT29" s="1252"/>
      <c r="BU29" s="1252"/>
      <c r="BV29" s="1252"/>
      <c r="BW29" s="1252"/>
      <c r="BX29" s="1252"/>
      <c r="BY29" s="1253"/>
    </row>
    <row r="30" spans="2:77" ht="10.5" customHeight="1" x14ac:dyDescent="0.15">
      <c r="B30" s="989"/>
      <c r="C30" s="990"/>
      <c r="D30" s="733"/>
      <c r="E30" s="733"/>
      <c r="F30" s="814"/>
      <c r="G30" s="814"/>
      <c r="H30" s="814"/>
      <c r="I30" s="814"/>
      <c r="J30" s="814"/>
      <c r="K30" s="814"/>
      <c r="L30" s="814"/>
      <c r="M30" s="599"/>
      <c r="N30" s="599"/>
      <c r="O30" s="599"/>
      <c r="P30" s="599"/>
      <c r="Q30" s="599"/>
      <c r="R30" s="599"/>
      <c r="S30" s="599"/>
      <c r="T30" s="599"/>
      <c r="U30" s="1130"/>
      <c r="V30" s="1329"/>
      <c r="W30" s="1330"/>
      <c r="X30" s="1336"/>
      <c r="Y30" s="1336"/>
      <c r="Z30" s="1336"/>
      <c r="AA30" s="1336"/>
      <c r="AB30" s="1337"/>
      <c r="AC30" s="824"/>
      <c r="AD30" s="599"/>
      <c r="AE30" s="599"/>
      <c r="AF30" s="599"/>
      <c r="AG30" s="599"/>
      <c r="AH30" s="599"/>
      <c r="AI30" s="600"/>
      <c r="AJ30" s="8"/>
      <c r="AK30" s="1284"/>
      <c r="AL30" s="1285"/>
      <c r="AM30" s="708"/>
      <c r="AN30" s="708"/>
      <c r="AO30" s="1270"/>
      <c r="AP30" s="1270"/>
      <c r="AQ30" s="749"/>
      <c r="AR30" s="749"/>
      <c r="AS30" s="749"/>
      <c r="AT30" s="749"/>
      <c r="AU30" s="749"/>
      <c r="AV30" s="749"/>
      <c r="AW30" s="685"/>
      <c r="AX30" s="685"/>
      <c r="AY30" s="685"/>
      <c r="AZ30" s="685"/>
      <c r="BA30" s="685"/>
      <c r="BB30" s="685"/>
      <c r="BC30" s="685"/>
      <c r="BD30" s="685"/>
      <c r="BE30" s="685"/>
      <c r="BF30" s="685"/>
      <c r="BG30" s="685"/>
      <c r="BH30" s="685"/>
      <c r="BI30" s="685"/>
      <c r="BJ30" s="685"/>
      <c r="BK30" s="1251"/>
      <c r="BL30" s="1252"/>
      <c r="BM30" s="1252"/>
      <c r="BN30" s="1252"/>
      <c r="BO30" s="1252"/>
      <c r="BP30" s="1252"/>
      <c r="BQ30" s="1252"/>
      <c r="BR30" s="1252"/>
      <c r="BS30" s="1252"/>
      <c r="BT30" s="1252"/>
      <c r="BU30" s="1252"/>
      <c r="BV30" s="1252"/>
      <c r="BW30" s="1252"/>
      <c r="BX30" s="1252"/>
      <c r="BY30" s="1253"/>
    </row>
    <row r="31" spans="2:77" ht="10.5" customHeight="1" x14ac:dyDescent="0.15">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J31" s="3"/>
      <c r="AK31" s="1284"/>
      <c r="AL31" s="1285"/>
      <c r="AM31" s="708"/>
      <c r="AN31" s="708"/>
      <c r="AO31" s="1270"/>
      <c r="AP31" s="1270"/>
      <c r="AQ31" s="749"/>
      <c r="AR31" s="749"/>
      <c r="AS31" s="749"/>
      <c r="AT31" s="749"/>
      <c r="AU31" s="749"/>
      <c r="AV31" s="749"/>
      <c r="AW31" s="685"/>
      <c r="AX31" s="685"/>
      <c r="AY31" s="685"/>
      <c r="AZ31" s="685"/>
      <c r="BA31" s="685"/>
      <c r="BB31" s="685"/>
      <c r="BC31" s="685"/>
      <c r="BD31" s="685"/>
      <c r="BE31" s="685"/>
      <c r="BF31" s="685"/>
      <c r="BG31" s="685"/>
      <c r="BH31" s="685"/>
      <c r="BI31" s="685"/>
      <c r="BJ31" s="685"/>
      <c r="BK31" s="1251"/>
      <c r="BL31" s="1252"/>
      <c r="BM31" s="1252"/>
      <c r="BN31" s="1252"/>
      <c r="BO31" s="1252"/>
      <c r="BP31" s="1252"/>
      <c r="BQ31" s="1252"/>
      <c r="BR31" s="1252"/>
      <c r="BS31" s="1252"/>
      <c r="BT31" s="1252"/>
      <c r="BU31" s="1252"/>
      <c r="BV31" s="1252"/>
      <c r="BW31" s="1252"/>
      <c r="BX31" s="1252"/>
      <c r="BY31" s="1253"/>
    </row>
    <row r="32" spans="2:77" ht="10.5" customHeight="1" x14ac:dyDescent="0.15">
      <c r="B32" s="1264" t="s">
        <v>101</v>
      </c>
      <c r="C32" s="1264"/>
      <c r="D32" s="1264"/>
      <c r="E32" s="1264"/>
      <c r="F32" s="1264"/>
      <c r="G32" s="1264"/>
      <c r="H32" s="1264"/>
      <c r="I32" s="1264"/>
      <c r="J32" s="1264"/>
      <c r="K32" s="1264"/>
      <c r="L32" s="1264"/>
      <c r="M32" s="1264"/>
      <c r="N32" s="1264"/>
      <c r="O32" s="1264"/>
      <c r="P32" s="1264"/>
      <c r="Q32" s="1264"/>
      <c r="R32" s="1264"/>
      <c r="S32" s="1264"/>
      <c r="T32" s="1264"/>
      <c r="U32" s="1264"/>
      <c r="V32" s="1264"/>
      <c r="W32" s="1264"/>
      <c r="X32" s="1264"/>
      <c r="Y32" s="1264"/>
      <c r="Z32" s="1264"/>
      <c r="AA32" s="1264"/>
      <c r="AB32" s="1264"/>
      <c r="AC32" s="1264"/>
      <c r="AD32" s="1264"/>
      <c r="AE32" s="1264"/>
      <c r="AF32" s="1264"/>
      <c r="AG32" s="1264"/>
      <c r="AH32" s="1264"/>
      <c r="AI32" s="1264"/>
      <c r="AJ32" s="3"/>
      <c r="AK32" s="1284"/>
      <c r="AL32" s="1285"/>
      <c r="AM32" s="708" t="s">
        <v>619</v>
      </c>
      <c r="AN32" s="708"/>
      <c r="AO32" s="784" t="s">
        <v>299</v>
      </c>
      <c r="AP32" s="784"/>
      <c r="AQ32" s="784"/>
      <c r="AR32" s="784"/>
      <c r="AS32" s="784"/>
      <c r="AT32" s="784"/>
      <c r="AU32" s="784"/>
      <c r="AV32" s="784"/>
      <c r="AW32" s="685"/>
      <c r="AX32" s="685"/>
      <c r="AY32" s="685"/>
      <c r="AZ32" s="685"/>
      <c r="BA32" s="685"/>
      <c r="BB32" s="685"/>
      <c r="BC32" s="685"/>
      <c r="BD32" s="685"/>
      <c r="BE32" s="685"/>
      <c r="BF32" s="685"/>
      <c r="BG32" s="685"/>
      <c r="BH32" s="685"/>
      <c r="BI32" s="685"/>
      <c r="BJ32" s="685"/>
      <c r="BK32" s="1251"/>
      <c r="BL32" s="1252"/>
      <c r="BM32" s="1252"/>
      <c r="BN32" s="1252"/>
      <c r="BO32" s="1252"/>
      <c r="BP32" s="1252"/>
      <c r="BQ32" s="1252"/>
      <c r="BR32" s="1252"/>
      <c r="BS32" s="1252"/>
      <c r="BT32" s="1252"/>
      <c r="BU32" s="1252"/>
      <c r="BV32" s="1252"/>
      <c r="BW32" s="1252"/>
      <c r="BX32" s="1252"/>
      <c r="BY32" s="1253"/>
    </row>
    <row r="33" spans="2:94" ht="10.5" customHeight="1" x14ac:dyDescent="0.15">
      <c r="B33" s="1265"/>
      <c r="C33" s="1265"/>
      <c r="D33" s="1265"/>
      <c r="E33" s="1265"/>
      <c r="F33" s="1265"/>
      <c r="G33" s="1265"/>
      <c r="H33" s="1265"/>
      <c r="I33" s="1265"/>
      <c r="J33" s="1265"/>
      <c r="K33" s="1265"/>
      <c r="L33" s="1265"/>
      <c r="M33" s="1265"/>
      <c r="N33" s="1265"/>
      <c r="O33" s="1265"/>
      <c r="P33" s="1265"/>
      <c r="Q33" s="1265"/>
      <c r="R33" s="1265"/>
      <c r="S33" s="1265"/>
      <c r="T33" s="1265"/>
      <c r="U33" s="1265"/>
      <c r="V33" s="1265"/>
      <c r="W33" s="1265"/>
      <c r="X33" s="1265"/>
      <c r="Y33" s="1265"/>
      <c r="Z33" s="1265"/>
      <c r="AA33" s="1265"/>
      <c r="AB33" s="1265"/>
      <c r="AC33" s="1265"/>
      <c r="AD33" s="1265"/>
      <c r="AE33" s="1265"/>
      <c r="AF33" s="1265"/>
      <c r="AG33" s="1265"/>
      <c r="AH33" s="1265"/>
      <c r="AI33" s="1265"/>
      <c r="AJ33" s="3"/>
      <c r="AK33" s="1284"/>
      <c r="AL33" s="1285"/>
      <c r="AM33" s="937"/>
      <c r="AN33" s="937"/>
      <c r="AO33" s="786"/>
      <c r="AP33" s="786"/>
      <c r="AQ33" s="786"/>
      <c r="AR33" s="786"/>
      <c r="AS33" s="786"/>
      <c r="AT33" s="786"/>
      <c r="AU33" s="786"/>
      <c r="AV33" s="786"/>
      <c r="AW33" s="1140"/>
      <c r="AX33" s="1140"/>
      <c r="AY33" s="1140"/>
      <c r="AZ33" s="1140"/>
      <c r="BA33" s="1140"/>
      <c r="BB33" s="1140"/>
      <c r="BC33" s="1140"/>
      <c r="BD33" s="1140"/>
      <c r="BE33" s="1140"/>
      <c r="BF33" s="1140"/>
      <c r="BG33" s="1140"/>
      <c r="BH33" s="1140"/>
      <c r="BI33" s="1140"/>
      <c r="BJ33" s="1140"/>
      <c r="BK33" s="1254"/>
      <c r="BL33" s="1255"/>
      <c r="BM33" s="1255"/>
      <c r="BN33" s="1255"/>
      <c r="BO33" s="1255"/>
      <c r="BP33" s="1255"/>
      <c r="BQ33" s="1255"/>
      <c r="BR33" s="1255"/>
      <c r="BS33" s="1255"/>
      <c r="BT33" s="1255"/>
      <c r="BU33" s="1255"/>
      <c r="BV33" s="1255"/>
      <c r="BW33" s="1255"/>
      <c r="BX33" s="1255"/>
      <c r="BY33" s="1256"/>
    </row>
    <row r="34" spans="2:94" ht="10.5" customHeight="1" x14ac:dyDescent="0.15">
      <c r="B34" s="780" t="s">
        <v>423</v>
      </c>
      <c r="C34" s="688"/>
      <c r="D34" s="688"/>
      <c r="E34" s="688"/>
      <c r="F34" s="599" t="s">
        <v>498</v>
      </c>
      <c r="G34" s="599"/>
      <c r="H34" s="599"/>
      <c r="I34" s="599"/>
      <c r="J34" s="599"/>
      <c r="K34" s="599"/>
      <c r="L34" s="599"/>
      <c r="M34" s="688" t="s">
        <v>368</v>
      </c>
      <c r="N34" s="688"/>
      <c r="O34" s="688"/>
      <c r="P34" s="688"/>
      <c r="Q34" s="688"/>
      <c r="R34" s="688"/>
      <c r="S34" s="688"/>
      <c r="T34" s="688"/>
      <c r="U34" s="688" t="s">
        <v>429</v>
      </c>
      <c r="V34" s="688"/>
      <c r="W34" s="688"/>
      <c r="X34" s="688"/>
      <c r="Y34" s="688"/>
      <c r="Z34" s="688"/>
      <c r="AA34" s="688"/>
      <c r="AB34" s="688"/>
      <c r="AC34" s="688"/>
      <c r="AD34" s="688"/>
      <c r="AE34" s="688"/>
      <c r="AF34" s="688"/>
      <c r="AG34" s="688"/>
      <c r="AH34" s="688"/>
      <c r="AI34" s="1319"/>
      <c r="AJ34" s="11"/>
      <c r="AK34" s="1284"/>
      <c r="AL34" s="1286"/>
      <c r="AM34" s="967" t="s">
        <v>648</v>
      </c>
      <c r="AN34" s="967"/>
      <c r="AO34" s="1144" t="s">
        <v>300</v>
      </c>
      <c r="AP34" s="1144"/>
      <c r="AQ34" s="1144"/>
      <c r="AR34" s="1144"/>
      <c r="AS34" s="1144"/>
      <c r="AT34" s="1144"/>
      <c r="AU34" s="1144"/>
      <c r="AV34" s="1144"/>
      <c r="AW34" s="409">
        <f>BX60</f>
        <v>0</v>
      </c>
      <c r="AX34" s="409"/>
      <c r="AY34" s="409"/>
      <c r="AZ34" s="409"/>
      <c r="BA34" s="409"/>
      <c r="BB34" s="409"/>
      <c r="BC34" s="409"/>
      <c r="BD34" s="822">
        <f>AW34</f>
        <v>0</v>
      </c>
      <c r="BE34" s="822"/>
      <c r="BF34" s="822"/>
      <c r="BG34" s="822"/>
      <c r="BH34" s="822"/>
      <c r="BI34" s="822"/>
      <c r="BJ34" s="822"/>
      <c r="BK34" s="1257" t="s">
        <v>510</v>
      </c>
      <c r="BL34" s="1258"/>
      <c r="BM34" s="1258"/>
      <c r="BN34" s="1258"/>
      <c r="BO34" s="1258"/>
      <c r="BP34" s="1258"/>
      <c r="BQ34" s="1258"/>
      <c r="BR34" s="1258"/>
      <c r="BS34" s="1258"/>
      <c r="BT34" s="1258"/>
      <c r="BU34" s="1258"/>
      <c r="BV34" s="1258"/>
      <c r="BW34" s="1258"/>
      <c r="BX34" s="1258"/>
      <c r="BY34" s="1259"/>
    </row>
    <row r="35" spans="2:94" ht="10.5" customHeight="1" x14ac:dyDescent="0.15">
      <c r="B35" s="864"/>
      <c r="C35" s="689"/>
      <c r="D35" s="689"/>
      <c r="E35" s="689"/>
      <c r="F35" s="599"/>
      <c r="G35" s="599"/>
      <c r="H35" s="599"/>
      <c r="I35" s="599"/>
      <c r="J35" s="599"/>
      <c r="K35" s="599"/>
      <c r="L35" s="599"/>
      <c r="M35" s="689"/>
      <c r="N35" s="689"/>
      <c r="O35" s="689"/>
      <c r="P35" s="689"/>
      <c r="Q35" s="689"/>
      <c r="R35" s="689"/>
      <c r="S35" s="689"/>
      <c r="T35" s="689"/>
      <c r="U35" s="689"/>
      <c r="V35" s="689"/>
      <c r="W35" s="689"/>
      <c r="X35" s="689"/>
      <c r="Y35" s="689"/>
      <c r="Z35" s="689"/>
      <c r="AA35" s="689"/>
      <c r="AB35" s="689"/>
      <c r="AC35" s="689"/>
      <c r="AD35" s="689"/>
      <c r="AE35" s="689"/>
      <c r="AF35" s="689"/>
      <c r="AG35" s="689"/>
      <c r="AH35" s="689"/>
      <c r="AI35" s="1320"/>
      <c r="AJ35" s="11"/>
      <c r="AK35" s="1284"/>
      <c r="AL35" s="1286"/>
      <c r="AM35" s="708"/>
      <c r="AN35" s="708"/>
      <c r="AO35" s="784"/>
      <c r="AP35" s="784"/>
      <c r="AQ35" s="784"/>
      <c r="AR35" s="784"/>
      <c r="AS35" s="784"/>
      <c r="AT35" s="784"/>
      <c r="AU35" s="784"/>
      <c r="AV35" s="784"/>
      <c r="AW35" s="411"/>
      <c r="AX35" s="411"/>
      <c r="AY35" s="411"/>
      <c r="AZ35" s="411"/>
      <c r="BA35" s="411"/>
      <c r="BB35" s="411"/>
      <c r="BC35" s="411"/>
      <c r="BD35" s="685"/>
      <c r="BE35" s="685"/>
      <c r="BF35" s="685"/>
      <c r="BG35" s="685"/>
      <c r="BH35" s="685"/>
      <c r="BI35" s="685"/>
      <c r="BJ35" s="685"/>
      <c r="BK35" s="1260"/>
      <c r="BL35" s="1258"/>
      <c r="BM35" s="1258"/>
      <c r="BN35" s="1258"/>
      <c r="BO35" s="1258"/>
      <c r="BP35" s="1258"/>
      <c r="BQ35" s="1258"/>
      <c r="BR35" s="1258"/>
      <c r="BS35" s="1258"/>
      <c r="BT35" s="1258"/>
      <c r="BU35" s="1258"/>
      <c r="BV35" s="1258"/>
      <c r="BW35" s="1258"/>
      <c r="BX35" s="1258"/>
      <c r="BY35" s="1259"/>
    </row>
    <row r="36" spans="2:94" ht="10.5" customHeight="1" x14ac:dyDescent="0.15">
      <c r="B36" s="1277" t="s">
        <v>651</v>
      </c>
      <c r="C36" s="1165"/>
      <c r="D36" s="747" t="s">
        <v>571</v>
      </c>
      <c r="E36" s="747"/>
      <c r="F36" s="748" t="s">
        <v>369</v>
      </c>
      <c r="G36" s="748"/>
      <c r="H36" s="748"/>
      <c r="I36" s="748"/>
      <c r="J36" s="748"/>
      <c r="K36" s="748"/>
      <c r="L36" s="748"/>
      <c r="M36" s="822"/>
      <c r="N36" s="822"/>
      <c r="O36" s="822"/>
      <c r="P36" s="822"/>
      <c r="Q36" s="822"/>
      <c r="R36" s="822"/>
      <c r="S36" s="822"/>
      <c r="T36" s="822"/>
      <c r="U36" s="1077"/>
      <c r="V36" s="1077"/>
      <c r="W36" s="1077"/>
      <c r="X36" s="1077"/>
      <c r="Y36" s="1077"/>
      <c r="Z36" s="1077"/>
      <c r="AA36" s="1077"/>
      <c r="AB36" s="1077"/>
      <c r="AC36" s="1077"/>
      <c r="AD36" s="1077"/>
      <c r="AE36" s="1077"/>
      <c r="AF36" s="1077"/>
      <c r="AG36" s="1077"/>
      <c r="AH36" s="1077"/>
      <c r="AI36" s="1225"/>
      <c r="AJ36" s="11"/>
      <c r="AK36" s="1284"/>
      <c r="AL36" s="1286"/>
      <c r="AM36" s="708" t="s">
        <v>649</v>
      </c>
      <c r="AN36" s="708"/>
      <c r="AO36" s="1105" t="s">
        <v>702</v>
      </c>
      <c r="AP36" s="1105"/>
      <c r="AQ36" s="784" t="s">
        <v>301</v>
      </c>
      <c r="AR36" s="784"/>
      <c r="AS36" s="784"/>
      <c r="AT36" s="784"/>
      <c r="AU36" s="784"/>
      <c r="AV36" s="784"/>
      <c r="AW36" s="411">
        <f>BX62</f>
        <v>0</v>
      </c>
      <c r="AX36" s="411"/>
      <c r="AY36" s="411"/>
      <c r="AZ36" s="411"/>
      <c r="BA36" s="411"/>
      <c r="BB36" s="411"/>
      <c r="BC36" s="411"/>
      <c r="BD36" s="685">
        <f>AW36</f>
        <v>0</v>
      </c>
      <c r="BE36" s="685"/>
      <c r="BF36" s="685"/>
      <c r="BG36" s="685"/>
      <c r="BH36" s="685"/>
      <c r="BI36" s="685"/>
      <c r="BJ36" s="685"/>
      <c r="BK36" s="1260"/>
      <c r="BL36" s="1258"/>
      <c r="BM36" s="1258"/>
      <c r="BN36" s="1258"/>
      <c r="BO36" s="1258"/>
      <c r="BP36" s="1258"/>
      <c r="BQ36" s="1258"/>
      <c r="BR36" s="1258"/>
      <c r="BS36" s="1258"/>
      <c r="BT36" s="1258"/>
      <c r="BU36" s="1258"/>
      <c r="BV36" s="1258"/>
      <c r="BW36" s="1258"/>
      <c r="BX36" s="1258"/>
      <c r="BY36" s="1259"/>
      <c r="CE36" s="623"/>
      <c r="CF36" s="623"/>
      <c r="CG36" s="623"/>
      <c r="CH36" s="623"/>
      <c r="CI36" s="623"/>
      <c r="CJ36" s="623"/>
      <c r="CK36" s="623"/>
      <c r="CL36" s="623"/>
      <c r="CM36" s="623"/>
      <c r="CN36" s="623"/>
      <c r="CO36" s="623"/>
      <c r="CP36" s="623"/>
    </row>
    <row r="37" spans="2:94" ht="10.5" customHeight="1" x14ac:dyDescent="0.15">
      <c r="B37" s="1277"/>
      <c r="C37" s="1165"/>
      <c r="D37" s="732"/>
      <c r="E37" s="732"/>
      <c r="F37" s="749"/>
      <c r="G37" s="749"/>
      <c r="H37" s="749"/>
      <c r="I37" s="749"/>
      <c r="J37" s="749"/>
      <c r="K37" s="749"/>
      <c r="L37" s="749"/>
      <c r="M37" s="685"/>
      <c r="N37" s="685"/>
      <c r="O37" s="685"/>
      <c r="P37" s="685"/>
      <c r="Q37" s="685"/>
      <c r="R37" s="685"/>
      <c r="S37" s="685"/>
      <c r="T37" s="685"/>
      <c r="U37" s="1043"/>
      <c r="V37" s="1043"/>
      <c r="W37" s="1043"/>
      <c r="X37" s="1043"/>
      <c r="Y37" s="1043"/>
      <c r="Z37" s="1043"/>
      <c r="AA37" s="1043"/>
      <c r="AB37" s="1043"/>
      <c r="AC37" s="1043"/>
      <c r="AD37" s="1043"/>
      <c r="AE37" s="1043"/>
      <c r="AF37" s="1043"/>
      <c r="AG37" s="1043"/>
      <c r="AH37" s="1043"/>
      <c r="AI37" s="1192"/>
      <c r="AJ37" s="11"/>
      <c r="AK37" s="1284"/>
      <c r="AL37" s="1286"/>
      <c r="AM37" s="708"/>
      <c r="AN37" s="708"/>
      <c r="AO37" s="1105"/>
      <c r="AP37" s="1105"/>
      <c r="AQ37" s="784"/>
      <c r="AR37" s="784"/>
      <c r="AS37" s="784"/>
      <c r="AT37" s="784"/>
      <c r="AU37" s="784"/>
      <c r="AV37" s="784"/>
      <c r="AW37" s="411"/>
      <c r="AX37" s="411"/>
      <c r="AY37" s="411"/>
      <c r="AZ37" s="411"/>
      <c r="BA37" s="411"/>
      <c r="BB37" s="411"/>
      <c r="BC37" s="411"/>
      <c r="BD37" s="685"/>
      <c r="BE37" s="685"/>
      <c r="BF37" s="685"/>
      <c r="BG37" s="685"/>
      <c r="BH37" s="685"/>
      <c r="BI37" s="685"/>
      <c r="BJ37" s="685"/>
      <c r="BK37" s="1260"/>
      <c r="BL37" s="1258"/>
      <c r="BM37" s="1258"/>
      <c r="BN37" s="1258"/>
      <c r="BO37" s="1258"/>
      <c r="BP37" s="1258"/>
      <c r="BQ37" s="1258"/>
      <c r="BR37" s="1258"/>
      <c r="BS37" s="1258"/>
      <c r="BT37" s="1258"/>
      <c r="BU37" s="1258"/>
      <c r="BV37" s="1258"/>
      <c r="BW37" s="1258"/>
      <c r="BX37" s="1258"/>
      <c r="BY37" s="1259"/>
      <c r="CE37" s="623"/>
      <c r="CF37" s="623"/>
      <c r="CG37" s="623"/>
      <c r="CH37" s="623"/>
      <c r="CI37" s="623"/>
      <c r="CJ37" s="623"/>
      <c r="CK37" s="623"/>
      <c r="CL37" s="623"/>
      <c r="CM37" s="623"/>
      <c r="CN37" s="623"/>
      <c r="CO37" s="623"/>
      <c r="CP37" s="623"/>
    </row>
    <row r="38" spans="2:94" ht="10.5" customHeight="1" x14ac:dyDescent="0.15">
      <c r="B38" s="1332" t="s">
        <v>103</v>
      </c>
      <c r="C38" s="1333"/>
      <c r="D38" s="732" t="s">
        <v>625</v>
      </c>
      <c r="E38" s="732"/>
      <c r="F38" s="749" t="s">
        <v>370</v>
      </c>
      <c r="G38" s="749"/>
      <c r="H38" s="749"/>
      <c r="I38" s="749"/>
      <c r="J38" s="749"/>
      <c r="K38" s="749"/>
      <c r="L38" s="749"/>
      <c r="M38" s="685"/>
      <c r="N38" s="685"/>
      <c r="O38" s="685"/>
      <c r="P38" s="685"/>
      <c r="Q38" s="685"/>
      <c r="R38" s="685"/>
      <c r="S38" s="685"/>
      <c r="T38" s="685"/>
      <c r="U38" s="1043"/>
      <c r="V38" s="1043"/>
      <c r="W38" s="1043"/>
      <c r="X38" s="1043"/>
      <c r="Y38" s="1043"/>
      <c r="Z38" s="1043"/>
      <c r="AA38" s="1043"/>
      <c r="AB38" s="1043"/>
      <c r="AC38" s="1043"/>
      <c r="AD38" s="1043"/>
      <c r="AE38" s="1043"/>
      <c r="AF38" s="1043"/>
      <c r="AG38" s="1043"/>
      <c r="AH38" s="1043"/>
      <c r="AI38" s="1192"/>
      <c r="AJ38" s="11"/>
      <c r="AK38" s="1284"/>
      <c r="AL38" s="1286"/>
      <c r="AM38" s="708"/>
      <c r="AN38" s="708"/>
      <c r="AO38" s="1105"/>
      <c r="AP38" s="1105"/>
      <c r="AQ38" s="784" t="s">
        <v>302</v>
      </c>
      <c r="AR38" s="784"/>
      <c r="AS38" s="784"/>
      <c r="AT38" s="784"/>
      <c r="AU38" s="784"/>
      <c r="AV38" s="784"/>
      <c r="AW38" s="411">
        <f>BX64</f>
        <v>0</v>
      </c>
      <c r="AX38" s="411"/>
      <c r="AY38" s="411"/>
      <c r="AZ38" s="411"/>
      <c r="BA38" s="411"/>
      <c r="BB38" s="411"/>
      <c r="BC38" s="411"/>
      <c r="BD38" s="685">
        <f>AW38</f>
        <v>0</v>
      </c>
      <c r="BE38" s="685"/>
      <c r="BF38" s="685"/>
      <c r="BG38" s="685"/>
      <c r="BH38" s="685"/>
      <c r="BI38" s="685"/>
      <c r="BJ38" s="685"/>
      <c r="BK38" s="1260"/>
      <c r="BL38" s="1258"/>
      <c r="BM38" s="1258"/>
      <c r="BN38" s="1258"/>
      <c r="BO38" s="1258"/>
      <c r="BP38" s="1258"/>
      <c r="BQ38" s="1258"/>
      <c r="BR38" s="1258"/>
      <c r="BS38" s="1258"/>
      <c r="BT38" s="1258"/>
      <c r="BU38" s="1258"/>
      <c r="BV38" s="1258"/>
      <c r="BW38" s="1258"/>
      <c r="BX38" s="1258"/>
      <c r="BY38" s="1259"/>
    </row>
    <row r="39" spans="2:94" ht="10.5" customHeight="1" x14ac:dyDescent="0.15">
      <c r="B39" s="1332"/>
      <c r="C39" s="1333"/>
      <c r="D39" s="732"/>
      <c r="E39" s="732"/>
      <c r="F39" s="749"/>
      <c r="G39" s="749"/>
      <c r="H39" s="749"/>
      <c r="I39" s="749"/>
      <c r="J39" s="749"/>
      <c r="K39" s="749"/>
      <c r="L39" s="749"/>
      <c r="M39" s="685"/>
      <c r="N39" s="685"/>
      <c r="O39" s="685"/>
      <c r="P39" s="685"/>
      <c r="Q39" s="685"/>
      <c r="R39" s="685"/>
      <c r="S39" s="685"/>
      <c r="T39" s="685"/>
      <c r="U39" s="1043"/>
      <c r="V39" s="1043"/>
      <c r="W39" s="1043"/>
      <c r="X39" s="1043"/>
      <c r="Y39" s="1043"/>
      <c r="Z39" s="1043"/>
      <c r="AA39" s="1043"/>
      <c r="AB39" s="1043"/>
      <c r="AC39" s="1043"/>
      <c r="AD39" s="1043"/>
      <c r="AE39" s="1043"/>
      <c r="AF39" s="1043"/>
      <c r="AG39" s="1043"/>
      <c r="AH39" s="1043"/>
      <c r="AI39" s="1192"/>
      <c r="AJ39" s="11"/>
      <c r="AK39" s="1284"/>
      <c r="AL39" s="1286"/>
      <c r="AM39" s="708"/>
      <c r="AN39" s="708"/>
      <c r="AO39" s="1105"/>
      <c r="AP39" s="1105"/>
      <c r="AQ39" s="784"/>
      <c r="AR39" s="784"/>
      <c r="AS39" s="784"/>
      <c r="AT39" s="784"/>
      <c r="AU39" s="784"/>
      <c r="AV39" s="784"/>
      <c r="AW39" s="411"/>
      <c r="AX39" s="411"/>
      <c r="AY39" s="411"/>
      <c r="AZ39" s="411"/>
      <c r="BA39" s="411"/>
      <c r="BB39" s="411"/>
      <c r="BC39" s="411"/>
      <c r="BD39" s="685"/>
      <c r="BE39" s="685"/>
      <c r="BF39" s="685"/>
      <c r="BG39" s="685"/>
      <c r="BH39" s="685"/>
      <c r="BI39" s="685"/>
      <c r="BJ39" s="685"/>
      <c r="BK39" s="1260"/>
      <c r="BL39" s="1258"/>
      <c r="BM39" s="1258"/>
      <c r="BN39" s="1258"/>
      <c r="BO39" s="1258"/>
      <c r="BP39" s="1258"/>
      <c r="BQ39" s="1258"/>
      <c r="BR39" s="1258"/>
      <c r="BS39" s="1258"/>
      <c r="BT39" s="1258"/>
      <c r="BU39" s="1258"/>
      <c r="BV39" s="1258"/>
      <c r="BW39" s="1258"/>
      <c r="BX39" s="1258"/>
      <c r="BY39" s="1259"/>
    </row>
    <row r="40" spans="2:94" ht="10.5" customHeight="1" x14ac:dyDescent="0.15">
      <c r="B40" s="1332"/>
      <c r="C40" s="1333"/>
      <c r="D40" s="732" t="s">
        <v>645</v>
      </c>
      <c r="E40" s="732"/>
      <c r="F40" s="749" t="s">
        <v>155</v>
      </c>
      <c r="G40" s="749"/>
      <c r="H40" s="749"/>
      <c r="I40" s="749"/>
      <c r="J40" s="749"/>
      <c r="K40" s="749"/>
      <c r="L40" s="749"/>
      <c r="M40" s="685"/>
      <c r="N40" s="685"/>
      <c r="O40" s="685"/>
      <c r="P40" s="685"/>
      <c r="Q40" s="685"/>
      <c r="R40" s="685"/>
      <c r="S40" s="685"/>
      <c r="T40" s="685"/>
      <c r="U40" s="1043"/>
      <c r="V40" s="1043"/>
      <c r="W40" s="1043"/>
      <c r="X40" s="1043"/>
      <c r="Y40" s="1043"/>
      <c r="Z40" s="1043"/>
      <c r="AA40" s="1043"/>
      <c r="AB40" s="1043"/>
      <c r="AC40" s="1043"/>
      <c r="AD40" s="1043"/>
      <c r="AE40" s="1043"/>
      <c r="AF40" s="1043"/>
      <c r="AG40" s="1043"/>
      <c r="AH40" s="1043"/>
      <c r="AI40" s="1192"/>
      <c r="AJ40" s="11"/>
      <c r="AK40" s="1284"/>
      <c r="AL40" s="1286"/>
      <c r="AM40" s="708"/>
      <c r="AN40" s="708"/>
      <c r="AO40" s="1105"/>
      <c r="AP40" s="1105"/>
      <c r="AQ40" s="784" t="s">
        <v>303</v>
      </c>
      <c r="AR40" s="784"/>
      <c r="AS40" s="784"/>
      <c r="AT40" s="784"/>
      <c r="AU40" s="784"/>
      <c r="AV40" s="784"/>
      <c r="AW40" s="411">
        <f>BX66</f>
        <v>0</v>
      </c>
      <c r="AX40" s="411"/>
      <c r="AY40" s="411"/>
      <c r="AZ40" s="411"/>
      <c r="BA40" s="411"/>
      <c r="BB40" s="411"/>
      <c r="BC40" s="411"/>
      <c r="BD40" s="685">
        <f>AW40</f>
        <v>0</v>
      </c>
      <c r="BE40" s="685"/>
      <c r="BF40" s="685"/>
      <c r="BG40" s="685"/>
      <c r="BH40" s="685"/>
      <c r="BI40" s="685"/>
      <c r="BJ40" s="685"/>
      <c r="BK40" s="1260"/>
      <c r="BL40" s="1258"/>
      <c r="BM40" s="1258"/>
      <c r="BN40" s="1258"/>
      <c r="BO40" s="1258"/>
      <c r="BP40" s="1258"/>
      <c r="BQ40" s="1258"/>
      <c r="BR40" s="1258"/>
      <c r="BS40" s="1258"/>
      <c r="BT40" s="1258"/>
      <c r="BU40" s="1258"/>
      <c r="BV40" s="1258"/>
      <c r="BW40" s="1258"/>
      <c r="BX40" s="1258"/>
      <c r="BY40" s="1259"/>
    </row>
    <row r="41" spans="2:94" ht="10.5" customHeight="1" x14ac:dyDescent="0.15">
      <c r="B41" s="1332"/>
      <c r="C41" s="1333"/>
      <c r="D41" s="732"/>
      <c r="E41" s="732"/>
      <c r="F41" s="749"/>
      <c r="G41" s="749"/>
      <c r="H41" s="749"/>
      <c r="I41" s="749"/>
      <c r="J41" s="749"/>
      <c r="K41" s="749"/>
      <c r="L41" s="749"/>
      <c r="M41" s="685"/>
      <c r="N41" s="685"/>
      <c r="O41" s="685"/>
      <c r="P41" s="685"/>
      <c r="Q41" s="685"/>
      <c r="R41" s="685"/>
      <c r="S41" s="685"/>
      <c r="T41" s="685"/>
      <c r="U41" s="1043"/>
      <c r="V41" s="1043"/>
      <c r="W41" s="1043"/>
      <c r="X41" s="1043"/>
      <c r="Y41" s="1043"/>
      <c r="Z41" s="1043"/>
      <c r="AA41" s="1043"/>
      <c r="AB41" s="1043"/>
      <c r="AC41" s="1043"/>
      <c r="AD41" s="1043"/>
      <c r="AE41" s="1043"/>
      <c r="AF41" s="1043"/>
      <c r="AG41" s="1043"/>
      <c r="AH41" s="1043"/>
      <c r="AI41" s="1192"/>
      <c r="AJ41" s="11"/>
      <c r="AK41" s="1284"/>
      <c r="AL41" s="1286"/>
      <c r="AM41" s="708"/>
      <c r="AN41" s="708"/>
      <c r="AO41" s="1105"/>
      <c r="AP41" s="1105"/>
      <c r="AQ41" s="784"/>
      <c r="AR41" s="784"/>
      <c r="AS41" s="784"/>
      <c r="AT41" s="784"/>
      <c r="AU41" s="784"/>
      <c r="AV41" s="784"/>
      <c r="AW41" s="411"/>
      <c r="AX41" s="411"/>
      <c r="AY41" s="411"/>
      <c r="AZ41" s="411"/>
      <c r="BA41" s="411"/>
      <c r="BB41" s="411"/>
      <c r="BC41" s="411"/>
      <c r="BD41" s="685"/>
      <c r="BE41" s="685"/>
      <c r="BF41" s="685"/>
      <c r="BG41" s="685"/>
      <c r="BH41" s="685"/>
      <c r="BI41" s="685"/>
      <c r="BJ41" s="685"/>
      <c r="BK41" s="1260"/>
      <c r="BL41" s="1258"/>
      <c r="BM41" s="1258"/>
      <c r="BN41" s="1258"/>
      <c r="BO41" s="1258"/>
      <c r="BP41" s="1258"/>
      <c r="BQ41" s="1258"/>
      <c r="BR41" s="1258"/>
      <c r="BS41" s="1258"/>
      <c r="BT41" s="1258"/>
      <c r="BU41" s="1258"/>
      <c r="BV41" s="1258"/>
      <c r="BW41" s="1258"/>
      <c r="BX41" s="1258"/>
      <c r="BY41" s="1259"/>
    </row>
    <row r="42" spans="2:94" ht="10.5" customHeight="1" x14ac:dyDescent="0.15">
      <c r="B42" s="1332"/>
      <c r="C42" s="1333"/>
      <c r="D42" s="732" t="s">
        <v>595</v>
      </c>
      <c r="E42" s="732"/>
      <c r="F42" s="749" t="s">
        <v>32</v>
      </c>
      <c r="G42" s="749"/>
      <c r="H42" s="749"/>
      <c r="I42" s="749"/>
      <c r="J42" s="749"/>
      <c r="K42" s="749"/>
      <c r="L42" s="749"/>
      <c r="M42" s="685"/>
      <c r="N42" s="685"/>
      <c r="O42" s="685"/>
      <c r="P42" s="685"/>
      <c r="Q42" s="685"/>
      <c r="R42" s="685"/>
      <c r="S42" s="685"/>
      <c r="T42" s="685"/>
      <c r="U42" s="1043"/>
      <c r="V42" s="1043"/>
      <c r="W42" s="1043"/>
      <c r="X42" s="1043"/>
      <c r="Y42" s="1043"/>
      <c r="Z42" s="1043"/>
      <c r="AA42" s="1043"/>
      <c r="AB42" s="1043"/>
      <c r="AC42" s="1043"/>
      <c r="AD42" s="1043"/>
      <c r="AE42" s="1043"/>
      <c r="AF42" s="1043"/>
      <c r="AG42" s="1043"/>
      <c r="AH42" s="1043"/>
      <c r="AI42" s="1192"/>
      <c r="AK42" s="1284"/>
      <c r="AL42" s="1286"/>
      <c r="AM42" s="708"/>
      <c r="AN42" s="708"/>
      <c r="AO42" s="1105"/>
      <c r="AP42" s="1105"/>
      <c r="AQ42" s="784" t="s">
        <v>304</v>
      </c>
      <c r="AR42" s="784"/>
      <c r="AS42" s="784"/>
      <c r="AT42" s="784"/>
      <c r="AU42" s="784"/>
      <c r="AV42" s="784"/>
      <c r="AW42" s="411">
        <f>BX68</f>
        <v>0</v>
      </c>
      <c r="AX42" s="411"/>
      <c r="AY42" s="411"/>
      <c r="AZ42" s="411"/>
      <c r="BA42" s="411"/>
      <c r="BB42" s="411"/>
      <c r="BC42" s="411"/>
      <c r="BD42" s="685">
        <f>AW42</f>
        <v>0</v>
      </c>
      <c r="BE42" s="685"/>
      <c r="BF42" s="685"/>
      <c r="BG42" s="685"/>
      <c r="BH42" s="685"/>
      <c r="BI42" s="685"/>
      <c r="BJ42" s="685"/>
      <c r="BK42" s="1260"/>
      <c r="BL42" s="1258"/>
      <c r="BM42" s="1258"/>
      <c r="BN42" s="1258"/>
      <c r="BO42" s="1258"/>
      <c r="BP42" s="1258"/>
      <c r="BQ42" s="1258"/>
      <c r="BR42" s="1258"/>
      <c r="BS42" s="1258"/>
      <c r="BT42" s="1258"/>
      <c r="BU42" s="1258"/>
      <c r="BV42" s="1258"/>
      <c r="BW42" s="1258"/>
      <c r="BX42" s="1258"/>
      <c r="BY42" s="1259"/>
    </row>
    <row r="43" spans="2:94" ht="10.5" customHeight="1" x14ac:dyDescent="0.15">
      <c r="B43" s="1332"/>
      <c r="C43" s="1333"/>
      <c r="D43" s="732"/>
      <c r="E43" s="732"/>
      <c r="F43" s="749"/>
      <c r="G43" s="749"/>
      <c r="H43" s="749"/>
      <c r="I43" s="749"/>
      <c r="J43" s="749"/>
      <c r="K43" s="749"/>
      <c r="L43" s="749"/>
      <c r="M43" s="685"/>
      <c r="N43" s="685"/>
      <c r="O43" s="685"/>
      <c r="P43" s="685"/>
      <c r="Q43" s="685"/>
      <c r="R43" s="685"/>
      <c r="S43" s="685"/>
      <c r="T43" s="685"/>
      <c r="U43" s="1043"/>
      <c r="V43" s="1043"/>
      <c r="W43" s="1043"/>
      <c r="X43" s="1043"/>
      <c r="Y43" s="1043"/>
      <c r="Z43" s="1043"/>
      <c r="AA43" s="1043"/>
      <c r="AB43" s="1043"/>
      <c r="AC43" s="1043"/>
      <c r="AD43" s="1043"/>
      <c r="AE43" s="1043"/>
      <c r="AF43" s="1043"/>
      <c r="AG43" s="1043"/>
      <c r="AH43" s="1043"/>
      <c r="AI43" s="1192"/>
      <c r="AK43" s="1284"/>
      <c r="AL43" s="1286"/>
      <c r="AM43" s="936"/>
      <c r="AN43" s="936"/>
      <c r="AO43" s="1267"/>
      <c r="AP43" s="1267"/>
      <c r="AQ43" s="1269"/>
      <c r="AR43" s="1269"/>
      <c r="AS43" s="1269"/>
      <c r="AT43" s="1269"/>
      <c r="AU43" s="1269"/>
      <c r="AV43" s="1269"/>
      <c r="AW43" s="668"/>
      <c r="AX43" s="668"/>
      <c r="AY43" s="668"/>
      <c r="AZ43" s="668"/>
      <c r="BA43" s="668"/>
      <c r="BB43" s="668"/>
      <c r="BC43" s="668"/>
      <c r="BD43" s="686"/>
      <c r="BE43" s="686"/>
      <c r="BF43" s="686"/>
      <c r="BG43" s="686"/>
      <c r="BH43" s="686"/>
      <c r="BI43" s="686"/>
      <c r="BJ43" s="686"/>
      <c r="BK43" s="1260"/>
      <c r="BL43" s="1258"/>
      <c r="BM43" s="1258"/>
      <c r="BN43" s="1258"/>
      <c r="BO43" s="1258"/>
      <c r="BP43" s="1258"/>
      <c r="BQ43" s="1258"/>
      <c r="BR43" s="1258"/>
      <c r="BS43" s="1258"/>
      <c r="BT43" s="1258"/>
      <c r="BU43" s="1258"/>
      <c r="BV43" s="1258"/>
      <c r="BW43" s="1258"/>
      <c r="BX43" s="1258"/>
      <c r="BY43" s="1259"/>
    </row>
    <row r="44" spans="2:94" ht="10.5" customHeight="1" x14ac:dyDescent="0.15">
      <c r="B44" s="1332"/>
      <c r="C44" s="1333"/>
      <c r="D44" s="732" t="s">
        <v>544</v>
      </c>
      <c r="E44" s="732"/>
      <c r="F44" s="749" t="s">
        <v>156</v>
      </c>
      <c r="G44" s="749"/>
      <c r="H44" s="749"/>
      <c r="I44" s="749"/>
      <c r="J44" s="749"/>
      <c r="K44" s="749"/>
      <c r="L44" s="749"/>
      <c r="M44" s="685"/>
      <c r="N44" s="685"/>
      <c r="O44" s="685"/>
      <c r="P44" s="685"/>
      <c r="Q44" s="685"/>
      <c r="R44" s="685"/>
      <c r="S44" s="685"/>
      <c r="T44" s="685"/>
      <c r="U44" s="1043"/>
      <c r="V44" s="1043"/>
      <c r="W44" s="1043"/>
      <c r="X44" s="1043"/>
      <c r="Y44" s="1043"/>
      <c r="Z44" s="1043"/>
      <c r="AA44" s="1043"/>
      <c r="AB44" s="1043"/>
      <c r="AC44" s="1043"/>
      <c r="AD44" s="1043"/>
      <c r="AE44" s="1043"/>
      <c r="AF44" s="1043"/>
      <c r="AG44" s="1043"/>
      <c r="AH44" s="1043"/>
      <c r="AI44" s="1192"/>
      <c r="AK44" s="1284"/>
      <c r="AL44" s="1285"/>
      <c r="AM44" s="707" t="s">
        <v>650</v>
      </c>
      <c r="AN44" s="707"/>
      <c r="AO44" s="744" t="s">
        <v>440</v>
      </c>
      <c r="AP44" s="744"/>
      <c r="AQ44" s="744"/>
      <c r="AR44" s="744"/>
      <c r="AS44" s="744"/>
      <c r="AT44" s="744"/>
      <c r="AU44" s="744"/>
      <c r="AV44" s="744"/>
      <c r="AW44" s="906"/>
      <c r="AX44" s="906"/>
      <c r="AY44" s="906"/>
      <c r="AZ44" s="906"/>
      <c r="BA44" s="906"/>
      <c r="BB44" s="906"/>
      <c r="BC44" s="906"/>
      <c r="BD44" s="906"/>
      <c r="BE44" s="906"/>
      <c r="BF44" s="906"/>
      <c r="BG44" s="906"/>
      <c r="BH44" s="906"/>
      <c r="BI44" s="906"/>
      <c r="BJ44" s="906"/>
      <c r="BK44" s="1261"/>
      <c r="BL44" s="1262"/>
      <c r="BM44" s="1262"/>
      <c r="BN44" s="1262"/>
      <c r="BO44" s="1262"/>
      <c r="BP44" s="1262"/>
      <c r="BQ44" s="1262"/>
      <c r="BR44" s="1262"/>
      <c r="BS44" s="1262"/>
      <c r="BT44" s="1262"/>
      <c r="BU44" s="1262"/>
      <c r="BV44" s="1262"/>
      <c r="BW44" s="1262"/>
      <c r="BX44" s="1262"/>
      <c r="BY44" s="1263"/>
    </row>
    <row r="45" spans="2:94" ht="10.5" customHeight="1" x14ac:dyDescent="0.15">
      <c r="B45" s="1332"/>
      <c r="C45" s="1333"/>
      <c r="D45" s="732"/>
      <c r="E45" s="732"/>
      <c r="F45" s="749"/>
      <c r="G45" s="749"/>
      <c r="H45" s="749"/>
      <c r="I45" s="749"/>
      <c r="J45" s="749"/>
      <c r="K45" s="749"/>
      <c r="L45" s="749"/>
      <c r="M45" s="685"/>
      <c r="N45" s="685"/>
      <c r="O45" s="685"/>
      <c r="P45" s="685"/>
      <c r="Q45" s="685"/>
      <c r="R45" s="685"/>
      <c r="S45" s="685"/>
      <c r="T45" s="685"/>
      <c r="U45" s="1043"/>
      <c r="V45" s="1043"/>
      <c r="W45" s="1043"/>
      <c r="X45" s="1043"/>
      <c r="Y45" s="1043"/>
      <c r="Z45" s="1043"/>
      <c r="AA45" s="1043"/>
      <c r="AB45" s="1043"/>
      <c r="AC45" s="1043"/>
      <c r="AD45" s="1043"/>
      <c r="AE45" s="1043"/>
      <c r="AF45" s="1043"/>
      <c r="AG45" s="1043"/>
      <c r="AH45" s="1043"/>
      <c r="AI45" s="1192"/>
      <c r="AK45" s="1284"/>
      <c r="AL45" s="1285"/>
      <c r="AM45" s="937"/>
      <c r="AN45" s="937"/>
      <c r="AO45" s="938"/>
      <c r="AP45" s="938"/>
      <c r="AQ45" s="938"/>
      <c r="AR45" s="938"/>
      <c r="AS45" s="938"/>
      <c r="AT45" s="938"/>
      <c r="AU45" s="938"/>
      <c r="AV45" s="938"/>
      <c r="AW45" s="1140"/>
      <c r="AX45" s="1140"/>
      <c r="AY45" s="1140"/>
      <c r="AZ45" s="1140"/>
      <c r="BA45" s="1140"/>
      <c r="BB45" s="1140"/>
      <c r="BC45" s="1140"/>
      <c r="BD45" s="1140"/>
      <c r="BE45" s="1140"/>
      <c r="BF45" s="1140"/>
      <c r="BG45" s="1140"/>
      <c r="BH45" s="1140"/>
      <c r="BI45" s="1140"/>
      <c r="BJ45" s="1140"/>
      <c r="BK45" s="1254"/>
      <c r="BL45" s="1255"/>
      <c r="BM45" s="1255"/>
      <c r="BN45" s="1255"/>
      <c r="BO45" s="1255"/>
      <c r="BP45" s="1255"/>
      <c r="BQ45" s="1255"/>
      <c r="BR45" s="1255"/>
      <c r="BS45" s="1255"/>
      <c r="BT45" s="1255"/>
      <c r="BU45" s="1255"/>
      <c r="BV45" s="1255"/>
      <c r="BW45" s="1255"/>
      <c r="BX45" s="1255"/>
      <c r="BY45" s="1256"/>
    </row>
    <row r="46" spans="2:94" ht="14.25" customHeight="1" x14ac:dyDescent="0.15">
      <c r="B46" s="1332"/>
      <c r="C46" s="1333"/>
      <c r="D46" s="732" t="s">
        <v>652</v>
      </c>
      <c r="E46" s="732"/>
      <c r="F46" s="749" t="s">
        <v>157</v>
      </c>
      <c r="G46" s="749"/>
      <c r="H46" s="749"/>
      <c r="I46" s="749"/>
      <c r="J46" s="749"/>
      <c r="K46" s="749"/>
      <c r="L46" s="749"/>
      <c r="M46" s="685"/>
      <c r="N46" s="685"/>
      <c r="O46" s="685"/>
      <c r="P46" s="685"/>
      <c r="Q46" s="685"/>
      <c r="R46" s="685"/>
      <c r="S46" s="685"/>
      <c r="T46" s="685"/>
      <c r="U46" s="1043"/>
      <c r="V46" s="1043"/>
      <c r="W46" s="1043"/>
      <c r="X46" s="1043"/>
      <c r="Y46" s="1043"/>
      <c r="Z46" s="1043"/>
      <c r="AA46" s="1043"/>
      <c r="AB46" s="1043"/>
      <c r="AC46" s="1043"/>
      <c r="AD46" s="1043"/>
      <c r="AE46" s="1043"/>
      <c r="AF46" s="1043"/>
      <c r="AG46" s="1043"/>
      <c r="AH46" s="1043"/>
      <c r="AI46" s="1192"/>
      <c r="AK46" s="1284"/>
      <c r="AL46" s="1285"/>
      <c r="AM46" s="967"/>
      <c r="AN46" s="967"/>
      <c r="AO46" s="968" t="s">
        <v>457</v>
      </c>
      <c r="AP46" s="968"/>
      <c r="AQ46" s="968"/>
      <c r="AR46" s="968"/>
      <c r="AS46" s="968"/>
      <c r="AT46" s="968"/>
      <c r="AU46" s="968"/>
      <c r="AV46" s="968"/>
      <c r="AW46" s="409">
        <f>SUM(AW10:BC45)</f>
        <v>0</v>
      </c>
      <c r="AX46" s="409"/>
      <c r="AY46" s="409"/>
      <c r="AZ46" s="409"/>
      <c r="BA46" s="409"/>
      <c r="BB46" s="409"/>
      <c r="BC46" s="409"/>
      <c r="BD46" s="1341" t="s">
        <v>676</v>
      </c>
      <c r="BE46" s="1342"/>
      <c r="BF46" s="408">
        <f>SUM(BD10:BJ45)</f>
        <v>0</v>
      </c>
      <c r="BG46" s="409"/>
      <c r="BH46" s="409"/>
      <c r="BI46" s="409"/>
      <c r="BJ46" s="409"/>
      <c r="BK46" s="1338"/>
      <c r="BL46" s="1339"/>
      <c r="BM46" s="1339"/>
      <c r="BN46" s="1339"/>
      <c r="BO46" s="1339"/>
      <c r="BP46" s="1339"/>
      <c r="BQ46" s="1339"/>
      <c r="BR46" s="1339"/>
      <c r="BS46" s="1339"/>
      <c r="BT46" s="1339"/>
      <c r="BU46" s="1339"/>
      <c r="BV46" s="1339"/>
      <c r="BW46" s="1339"/>
      <c r="BX46" s="1339"/>
      <c r="BY46" s="1340"/>
    </row>
    <row r="47" spans="2:94" ht="10.5" customHeight="1" x14ac:dyDescent="0.15">
      <c r="B47" s="1332"/>
      <c r="C47" s="1333"/>
      <c r="D47" s="732"/>
      <c r="E47" s="732"/>
      <c r="F47" s="749"/>
      <c r="G47" s="749"/>
      <c r="H47" s="749"/>
      <c r="I47" s="749"/>
      <c r="J47" s="749"/>
      <c r="K47" s="749"/>
      <c r="L47" s="749"/>
      <c r="M47" s="685"/>
      <c r="N47" s="685"/>
      <c r="O47" s="685"/>
      <c r="P47" s="685"/>
      <c r="Q47" s="685"/>
      <c r="R47" s="685"/>
      <c r="S47" s="685"/>
      <c r="T47" s="685"/>
      <c r="U47" s="1043"/>
      <c r="V47" s="1043"/>
      <c r="W47" s="1043"/>
      <c r="X47" s="1043"/>
      <c r="Y47" s="1043"/>
      <c r="Z47" s="1043"/>
      <c r="AA47" s="1043"/>
      <c r="AB47" s="1043"/>
      <c r="AC47" s="1043"/>
      <c r="AD47" s="1043"/>
      <c r="AE47" s="1043"/>
      <c r="AF47" s="1043"/>
      <c r="AG47" s="1043"/>
      <c r="AH47" s="1043"/>
      <c r="AI47" s="1192"/>
      <c r="AK47" s="1284"/>
      <c r="AL47" s="1285"/>
      <c r="AM47" s="708"/>
      <c r="AN47" s="708"/>
      <c r="AO47" s="745"/>
      <c r="AP47" s="745"/>
      <c r="AQ47" s="745"/>
      <c r="AR47" s="745"/>
      <c r="AS47" s="745"/>
      <c r="AT47" s="745"/>
      <c r="AU47" s="745"/>
      <c r="AV47" s="745"/>
      <c r="AW47" s="411"/>
      <c r="AX47" s="411"/>
      <c r="AY47" s="411"/>
      <c r="AZ47" s="411"/>
      <c r="BA47" s="411"/>
      <c r="BB47" s="411"/>
      <c r="BC47" s="411"/>
      <c r="BD47" s="1343"/>
      <c r="BE47" s="1344"/>
      <c r="BF47" s="410"/>
      <c r="BG47" s="411"/>
      <c r="BH47" s="411"/>
      <c r="BI47" s="411"/>
      <c r="BJ47" s="411"/>
      <c r="BK47" s="1251"/>
      <c r="BL47" s="1252"/>
      <c r="BM47" s="1252"/>
      <c r="BN47" s="1252"/>
      <c r="BO47" s="1252"/>
      <c r="BP47" s="1252"/>
      <c r="BQ47" s="1252"/>
      <c r="BR47" s="1252"/>
      <c r="BS47" s="1252"/>
      <c r="BT47" s="1252"/>
      <c r="BU47" s="1252"/>
      <c r="BV47" s="1252"/>
      <c r="BW47" s="1252"/>
      <c r="BX47" s="1252"/>
      <c r="BY47" s="1253"/>
    </row>
    <row r="48" spans="2:94" ht="10.5" customHeight="1" x14ac:dyDescent="0.15">
      <c r="B48" s="1332"/>
      <c r="C48" s="1333"/>
      <c r="D48" s="732" t="s">
        <v>653</v>
      </c>
      <c r="E48" s="732"/>
      <c r="F48" s="749" t="s">
        <v>440</v>
      </c>
      <c r="G48" s="749"/>
      <c r="H48" s="749"/>
      <c r="I48" s="749"/>
      <c r="J48" s="749"/>
      <c r="K48" s="749"/>
      <c r="L48" s="749"/>
      <c r="M48" s="685"/>
      <c r="N48" s="685"/>
      <c r="O48" s="685"/>
      <c r="P48" s="685"/>
      <c r="Q48" s="685"/>
      <c r="R48" s="685"/>
      <c r="S48" s="685"/>
      <c r="T48" s="685"/>
      <c r="U48" s="1043"/>
      <c r="V48" s="1043"/>
      <c r="W48" s="1043"/>
      <c r="X48" s="1043"/>
      <c r="Y48" s="1043"/>
      <c r="Z48" s="1043"/>
      <c r="AA48" s="1043"/>
      <c r="AB48" s="1043"/>
      <c r="AC48" s="1043"/>
      <c r="AD48" s="1043"/>
      <c r="AE48" s="1043"/>
      <c r="AF48" s="1043"/>
      <c r="AG48" s="1043"/>
      <c r="AH48" s="1043"/>
      <c r="AI48" s="1192"/>
      <c r="AK48" s="1287"/>
      <c r="AL48" s="1288"/>
      <c r="AM48" s="937"/>
      <c r="AN48" s="937"/>
      <c r="AO48" s="938"/>
      <c r="AP48" s="938"/>
      <c r="AQ48" s="938"/>
      <c r="AR48" s="938"/>
      <c r="AS48" s="938"/>
      <c r="AT48" s="938"/>
      <c r="AU48" s="938"/>
      <c r="AV48" s="938"/>
      <c r="AW48" s="434"/>
      <c r="AX48" s="434"/>
      <c r="AY48" s="434"/>
      <c r="AZ48" s="434"/>
      <c r="BA48" s="434"/>
      <c r="BB48" s="434"/>
      <c r="BC48" s="434"/>
      <c r="BD48" s="1345"/>
      <c r="BE48" s="1346"/>
      <c r="BF48" s="433"/>
      <c r="BG48" s="434"/>
      <c r="BH48" s="434"/>
      <c r="BI48" s="434"/>
      <c r="BJ48" s="434"/>
      <c r="BK48" s="1254"/>
      <c r="BL48" s="1255"/>
      <c r="BM48" s="1255"/>
      <c r="BN48" s="1255"/>
      <c r="BO48" s="1255"/>
      <c r="BP48" s="1255"/>
      <c r="BQ48" s="1255"/>
      <c r="BR48" s="1255"/>
      <c r="BS48" s="1255"/>
      <c r="BT48" s="1255"/>
      <c r="BU48" s="1255"/>
      <c r="BV48" s="1255"/>
      <c r="BW48" s="1255"/>
      <c r="BX48" s="1255"/>
      <c r="BY48" s="1256"/>
    </row>
    <row r="49" spans="2:84" ht="10.5" customHeight="1" x14ac:dyDescent="0.15">
      <c r="B49" s="1332"/>
      <c r="C49" s="1333"/>
      <c r="D49" s="734"/>
      <c r="E49" s="734"/>
      <c r="F49" s="831"/>
      <c r="G49" s="831"/>
      <c r="H49" s="831"/>
      <c r="I49" s="831"/>
      <c r="J49" s="831"/>
      <c r="K49" s="831"/>
      <c r="L49" s="831"/>
      <c r="M49" s="686"/>
      <c r="N49" s="686"/>
      <c r="O49" s="686"/>
      <c r="P49" s="686"/>
      <c r="Q49" s="686"/>
      <c r="R49" s="686"/>
      <c r="S49" s="686"/>
      <c r="T49" s="686"/>
      <c r="U49" s="1185"/>
      <c r="V49" s="1185"/>
      <c r="W49" s="1185"/>
      <c r="X49" s="1185"/>
      <c r="Y49" s="1185"/>
      <c r="Z49" s="1185"/>
      <c r="AA49" s="1185"/>
      <c r="AB49" s="1185"/>
      <c r="AC49" s="1185"/>
      <c r="AD49" s="1185"/>
      <c r="AE49" s="1185"/>
      <c r="AF49" s="1185"/>
      <c r="AG49" s="1185"/>
      <c r="AH49" s="1185"/>
      <c r="AI49" s="1193"/>
    </row>
    <row r="50" spans="2:84" ht="10.5" customHeight="1" x14ac:dyDescent="0.15">
      <c r="B50" s="1332"/>
      <c r="C50" s="1333"/>
      <c r="D50" s="733"/>
      <c r="E50" s="733"/>
      <c r="F50" s="814" t="s">
        <v>457</v>
      </c>
      <c r="G50" s="814"/>
      <c r="H50" s="814"/>
      <c r="I50" s="814"/>
      <c r="J50" s="814"/>
      <c r="K50" s="814"/>
      <c r="L50" s="815"/>
      <c r="M50" s="1327" t="s">
        <v>675</v>
      </c>
      <c r="N50" s="1328"/>
      <c r="O50" s="770">
        <f>SUM(M36:T49)</f>
        <v>0</v>
      </c>
      <c r="P50" s="770"/>
      <c r="Q50" s="770"/>
      <c r="R50" s="770"/>
      <c r="S50" s="770"/>
      <c r="T50" s="811"/>
      <c r="U50" s="1302"/>
      <c r="V50" s="1303"/>
      <c r="W50" s="1303"/>
      <c r="X50" s="1303"/>
      <c r="Y50" s="1303"/>
      <c r="Z50" s="1303"/>
      <c r="AA50" s="1303"/>
      <c r="AB50" s="1303"/>
      <c r="AC50" s="1303"/>
      <c r="AD50" s="1303"/>
      <c r="AE50" s="1303"/>
      <c r="AF50" s="1303"/>
      <c r="AG50" s="1303"/>
      <c r="AH50" s="1303"/>
      <c r="AI50" s="1304"/>
      <c r="AK50" s="1264" t="s">
        <v>412</v>
      </c>
      <c r="AL50" s="1264"/>
      <c r="AM50" s="1264"/>
      <c r="AN50" s="1264"/>
      <c r="AO50" s="1264"/>
      <c r="AP50" s="1264"/>
      <c r="AQ50" s="1264"/>
      <c r="AR50" s="1264"/>
      <c r="AS50" s="1264"/>
      <c r="AT50" s="1264"/>
      <c r="AU50" s="1264"/>
      <c r="AV50" s="1264"/>
      <c r="AW50" s="1264"/>
      <c r="AX50" s="1264"/>
      <c r="AY50" s="1264"/>
      <c r="AZ50" s="1264"/>
      <c r="BA50" s="1264"/>
      <c r="BB50" s="1264"/>
      <c r="BC50" s="1264"/>
      <c r="BD50" s="1264"/>
      <c r="BE50" s="1264"/>
      <c r="BF50" s="1264"/>
      <c r="BG50" s="1264"/>
      <c r="BH50" s="1264"/>
      <c r="BI50" s="1264"/>
      <c r="BJ50" s="1264"/>
      <c r="BK50" s="1264"/>
      <c r="BL50" s="1264"/>
      <c r="BM50" s="1264"/>
      <c r="BN50" s="1264"/>
      <c r="BO50" s="1264"/>
      <c r="BP50" s="1264"/>
      <c r="BQ50" s="1264"/>
      <c r="BR50" s="1264"/>
      <c r="BS50" s="1264"/>
      <c r="BT50" s="1264"/>
      <c r="BU50" s="1264"/>
      <c r="BV50" s="1264"/>
      <c r="BW50" s="1264"/>
      <c r="BX50" s="1264"/>
      <c r="BY50" s="1163" t="s">
        <v>451</v>
      </c>
      <c r="BZ50" s="1163"/>
      <c r="CA50" s="1163"/>
      <c r="CB50" s="1163"/>
      <c r="CC50" s="1163"/>
      <c r="CD50" s="1163"/>
      <c r="CE50" s="41"/>
      <c r="CF50" s="41"/>
    </row>
    <row r="51" spans="2:84" ht="10.5" customHeight="1" x14ac:dyDescent="0.15">
      <c r="B51" s="728"/>
      <c r="C51" s="729"/>
      <c r="D51" s="733"/>
      <c r="E51" s="733"/>
      <c r="F51" s="814"/>
      <c r="G51" s="814"/>
      <c r="H51" s="814"/>
      <c r="I51" s="814"/>
      <c r="J51" s="814"/>
      <c r="K51" s="814"/>
      <c r="L51" s="815"/>
      <c r="M51" s="1329"/>
      <c r="N51" s="1330"/>
      <c r="O51" s="812"/>
      <c r="P51" s="812"/>
      <c r="Q51" s="812"/>
      <c r="R51" s="812"/>
      <c r="S51" s="812"/>
      <c r="T51" s="813"/>
      <c r="U51" s="1305"/>
      <c r="V51" s="1306"/>
      <c r="W51" s="1306"/>
      <c r="X51" s="1306"/>
      <c r="Y51" s="1306"/>
      <c r="Z51" s="1306"/>
      <c r="AA51" s="1306"/>
      <c r="AB51" s="1306"/>
      <c r="AC51" s="1306"/>
      <c r="AD51" s="1306"/>
      <c r="AE51" s="1306"/>
      <c r="AF51" s="1306"/>
      <c r="AG51" s="1306"/>
      <c r="AH51" s="1306"/>
      <c r="AI51" s="1307"/>
      <c r="AK51" s="1265"/>
      <c r="AL51" s="1265"/>
      <c r="AM51" s="1265"/>
      <c r="AN51" s="1265"/>
      <c r="AO51" s="1265"/>
      <c r="AP51" s="1265"/>
      <c r="AQ51" s="1265"/>
      <c r="AR51" s="1265"/>
      <c r="AS51" s="1265"/>
      <c r="AT51" s="1265"/>
      <c r="AU51" s="1265"/>
      <c r="AV51" s="1265"/>
      <c r="AW51" s="1265"/>
      <c r="AX51" s="1265"/>
      <c r="AY51" s="1265"/>
      <c r="AZ51" s="1265"/>
      <c r="BA51" s="1265"/>
      <c r="BB51" s="1265"/>
      <c r="BC51" s="1265"/>
      <c r="BD51" s="1265"/>
      <c r="BE51" s="1265"/>
      <c r="BF51" s="1265"/>
      <c r="BG51" s="1265"/>
      <c r="BH51" s="1265"/>
      <c r="BI51" s="1265"/>
      <c r="BJ51" s="1265"/>
      <c r="BK51" s="1265"/>
      <c r="BL51" s="1265"/>
      <c r="BM51" s="1265"/>
      <c r="BN51" s="1265"/>
      <c r="BO51" s="1265"/>
      <c r="BP51" s="1265"/>
      <c r="BQ51" s="1265"/>
      <c r="BR51" s="1265"/>
      <c r="BS51" s="1265"/>
      <c r="BT51" s="1265"/>
      <c r="BU51" s="1265"/>
      <c r="BV51" s="1265"/>
      <c r="BW51" s="1265"/>
      <c r="BX51" s="1265"/>
      <c r="BY51" s="1164"/>
      <c r="BZ51" s="1164"/>
      <c r="CA51" s="1164"/>
      <c r="CB51" s="1164"/>
      <c r="CC51" s="1164"/>
      <c r="CD51" s="1164"/>
      <c r="CE51" s="41"/>
      <c r="CF51" s="41"/>
    </row>
    <row r="52" spans="2:84" ht="10.5" customHeight="1" x14ac:dyDescent="0.15">
      <c r="AK52" s="1110" t="s">
        <v>141</v>
      </c>
      <c r="AL52" s="599"/>
      <c r="AM52" s="599"/>
      <c r="AN52" s="599"/>
      <c r="AO52" s="599" t="s">
        <v>498</v>
      </c>
      <c r="AP52" s="599"/>
      <c r="AQ52" s="599"/>
      <c r="AR52" s="599"/>
      <c r="AS52" s="599"/>
      <c r="AT52" s="599"/>
      <c r="AU52" s="599"/>
      <c r="AV52" s="599" t="s">
        <v>657</v>
      </c>
      <c r="AW52" s="599"/>
      <c r="AX52" s="599"/>
      <c r="AY52" s="599"/>
      <c r="AZ52" s="599"/>
      <c r="BA52" s="599"/>
      <c r="BB52" s="599"/>
      <c r="BC52" s="599" t="s">
        <v>658</v>
      </c>
      <c r="BD52" s="599"/>
      <c r="BE52" s="599"/>
      <c r="BF52" s="599"/>
      <c r="BG52" s="599"/>
      <c r="BH52" s="599"/>
      <c r="BI52" s="599"/>
      <c r="BJ52" s="599" t="s">
        <v>659</v>
      </c>
      <c r="BK52" s="599"/>
      <c r="BL52" s="599"/>
      <c r="BM52" s="599"/>
      <c r="BN52" s="599"/>
      <c r="BO52" s="599"/>
      <c r="BP52" s="599"/>
      <c r="BQ52" s="599" t="s">
        <v>660</v>
      </c>
      <c r="BR52" s="599"/>
      <c r="BS52" s="599"/>
      <c r="BT52" s="599"/>
      <c r="BU52" s="599"/>
      <c r="BV52" s="599"/>
      <c r="BW52" s="599"/>
      <c r="BX52" s="599" t="s">
        <v>7</v>
      </c>
      <c r="BY52" s="599"/>
      <c r="BZ52" s="599"/>
      <c r="CA52" s="599"/>
      <c r="CB52" s="599"/>
      <c r="CC52" s="599"/>
      <c r="CD52" s="600"/>
      <c r="CE52" s="35"/>
    </row>
    <row r="53" spans="2:84" ht="10.5" customHeight="1" x14ac:dyDescent="0.15">
      <c r="B53" s="1264" t="s">
        <v>104</v>
      </c>
      <c r="C53" s="1264"/>
      <c r="D53" s="1264"/>
      <c r="E53" s="1264"/>
      <c r="F53" s="1264"/>
      <c r="G53" s="1264"/>
      <c r="H53" s="1264"/>
      <c r="I53" s="1264"/>
      <c r="J53" s="1264"/>
      <c r="K53" s="1264"/>
      <c r="L53" s="1264"/>
      <c r="M53" s="1264"/>
      <c r="N53" s="1264"/>
      <c r="O53" s="1264"/>
      <c r="P53" s="1264"/>
      <c r="Q53" s="1264"/>
      <c r="R53" s="1264"/>
      <c r="S53" s="1264"/>
      <c r="T53" s="1264"/>
      <c r="U53" s="1264"/>
      <c r="V53" s="1264"/>
      <c r="W53" s="1264"/>
      <c r="X53" s="1264"/>
      <c r="Y53" s="1264"/>
      <c r="Z53" s="1264"/>
      <c r="AA53" s="1264"/>
      <c r="AB53" s="1264"/>
      <c r="AC53" s="1264"/>
      <c r="AD53" s="1264"/>
      <c r="AE53" s="1264"/>
      <c r="AF53" s="1264"/>
      <c r="AG53" s="1264"/>
      <c r="AH53" s="1264"/>
      <c r="AI53" s="1264"/>
      <c r="AJ53" s="3"/>
      <c r="AK53" s="1110"/>
      <c r="AL53" s="599"/>
      <c r="AM53" s="599"/>
      <c r="AN53" s="599"/>
      <c r="AO53" s="599"/>
      <c r="AP53" s="599"/>
      <c r="AQ53" s="599"/>
      <c r="AR53" s="599"/>
      <c r="AS53" s="599"/>
      <c r="AT53" s="599"/>
      <c r="AU53" s="599"/>
      <c r="AV53" s="920"/>
      <c r="AW53" s="920"/>
      <c r="AX53" s="920"/>
      <c r="AY53" s="920"/>
      <c r="AZ53" s="920"/>
      <c r="BA53" s="920"/>
      <c r="BB53" s="1268"/>
      <c r="BC53" s="1268"/>
      <c r="BD53" s="1268"/>
      <c r="BE53" s="1268"/>
      <c r="BF53" s="1268"/>
      <c r="BG53" s="1268"/>
      <c r="BH53" s="1268"/>
      <c r="BI53" s="1268"/>
      <c r="BJ53" s="1268"/>
      <c r="BK53" s="1268"/>
      <c r="BL53" s="1268"/>
      <c r="BM53" s="1268"/>
      <c r="BN53" s="1268"/>
      <c r="BO53" s="1268"/>
      <c r="BP53" s="1268"/>
      <c r="BQ53" s="1268"/>
      <c r="BR53" s="1268"/>
      <c r="BS53" s="1268"/>
      <c r="BT53" s="1268"/>
      <c r="BU53" s="1268"/>
      <c r="BV53" s="1268"/>
      <c r="BW53" s="1268"/>
      <c r="BX53" s="599"/>
      <c r="BY53" s="599"/>
      <c r="BZ53" s="599"/>
      <c r="CA53" s="599"/>
      <c r="CB53" s="599"/>
      <c r="CC53" s="599"/>
      <c r="CD53" s="600"/>
    </row>
    <row r="54" spans="2:84" ht="10.5" customHeight="1" x14ac:dyDescent="0.15">
      <c r="B54" s="1265"/>
      <c r="C54" s="1265"/>
      <c r="D54" s="1265"/>
      <c r="E54" s="1265"/>
      <c r="F54" s="1265"/>
      <c r="G54" s="1265"/>
      <c r="H54" s="1265"/>
      <c r="I54" s="1265"/>
      <c r="J54" s="1265"/>
      <c r="K54" s="1265"/>
      <c r="L54" s="1265"/>
      <c r="M54" s="1265"/>
      <c r="N54" s="1265"/>
      <c r="O54" s="1265"/>
      <c r="P54" s="1265"/>
      <c r="Q54" s="1265"/>
      <c r="R54" s="1265"/>
      <c r="S54" s="1265"/>
      <c r="T54" s="1265"/>
      <c r="U54" s="1265"/>
      <c r="V54" s="1265"/>
      <c r="W54" s="1265"/>
      <c r="X54" s="1265"/>
      <c r="Y54" s="1265"/>
      <c r="Z54" s="1265"/>
      <c r="AA54" s="1265"/>
      <c r="AB54" s="1265"/>
      <c r="AC54" s="1265"/>
      <c r="AD54" s="1265"/>
      <c r="AE54" s="1265"/>
      <c r="AF54" s="1265"/>
      <c r="AG54" s="1265"/>
      <c r="AH54" s="1265"/>
      <c r="AI54" s="1265"/>
      <c r="AJ54" s="3"/>
      <c r="AK54" s="1110"/>
      <c r="AL54" s="599"/>
      <c r="AM54" s="599"/>
      <c r="AN54" s="599"/>
      <c r="AO54" s="599"/>
      <c r="AP54" s="599"/>
      <c r="AQ54" s="599"/>
      <c r="AR54" s="599"/>
      <c r="AS54" s="599"/>
      <c r="AT54" s="599"/>
      <c r="AU54" s="599"/>
      <c r="AV54" s="1248" t="s">
        <v>661</v>
      </c>
      <c r="AW54" s="1248"/>
      <c r="AX54" s="1248"/>
      <c r="AY54" s="1077"/>
      <c r="AZ54" s="1077"/>
      <c r="BA54" s="1077"/>
      <c r="BB54" s="1077"/>
      <c r="BC54" s="1162" t="s">
        <v>661</v>
      </c>
      <c r="BD54" s="1162"/>
      <c r="BE54" s="1162"/>
      <c r="BF54" s="1077"/>
      <c r="BG54" s="1077"/>
      <c r="BH54" s="1077"/>
      <c r="BI54" s="1077"/>
      <c r="BJ54" s="1162" t="s">
        <v>661</v>
      </c>
      <c r="BK54" s="1162"/>
      <c r="BL54" s="1162"/>
      <c r="BM54" s="1077"/>
      <c r="BN54" s="1077"/>
      <c r="BO54" s="1077"/>
      <c r="BP54" s="1077"/>
      <c r="BQ54" s="1087" t="s">
        <v>661</v>
      </c>
      <c r="BR54" s="1087"/>
      <c r="BS54" s="1087"/>
      <c r="BT54" s="1077"/>
      <c r="BU54" s="1077"/>
      <c r="BV54" s="1077"/>
      <c r="BW54" s="1077"/>
      <c r="BX54" s="599"/>
      <c r="BY54" s="599"/>
      <c r="BZ54" s="599"/>
      <c r="CA54" s="599"/>
      <c r="CB54" s="599"/>
      <c r="CC54" s="599"/>
      <c r="CD54" s="600"/>
    </row>
    <row r="55" spans="2:84" ht="10.5" customHeight="1" x14ac:dyDescent="0.15">
      <c r="B55" s="780" t="s">
        <v>423</v>
      </c>
      <c r="C55" s="688"/>
      <c r="D55" s="688"/>
      <c r="E55" s="688"/>
      <c r="F55" s="599" t="s">
        <v>498</v>
      </c>
      <c r="G55" s="599"/>
      <c r="H55" s="599"/>
      <c r="I55" s="599"/>
      <c r="J55" s="599"/>
      <c r="K55" s="599"/>
      <c r="L55" s="599"/>
      <c r="M55" s="688" t="s">
        <v>368</v>
      </c>
      <c r="N55" s="688"/>
      <c r="O55" s="688"/>
      <c r="P55" s="688"/>
      <c r="Q55" s="688"/>
      <c r="R55" s="688"/>
      <c r="S55" s="688"/>
      <c r="T55" s="688"/>
      <c r="U55" s="688" t="s">
        <v>429</v>
      </c>
      <c r="V55" s="688"/>
      <c r="W55" s="688"/>
      <c r="X55" s="688"/>
      <c r="Y55" s="688"/>
      <c r="Z55" s="688"/>
      <c r="AA55" s="688"/>
      <c r="AB55" s="688"/>
      <c r="AC55" s="688"/>
      <c r="AD55" s="688"/>
      <c r="AE55" s="688"/>
      <c r="AF55" s="688"/>
      <c r="AG55" s="688"/>
      <c r="AH55" s="688"/>
      <c r="AI55" s="1319"/>
      <c r="AJ55" s="11"/>
      <c r="AK55" s="1110"/>
      <c r="AL55" s="599"/>
      <c r="AM55" s="599"/>
      <c r="AN55" s="599"/>
      <c r="AO55" s="599"/>
      <c r="AP55" s="599"/>
      <c r="AQ55" s="599"/>
      <c r="AR55" s="599"/>
      <c r="AS55" s="599"/>
      <c r="AT55" s="599"/>
      <c r="AU55" s="599"/>
      <c r="AV55" s="1069"/>
      <c r="AW55" s="1069"/>
      <c r="AX55" s="1069"/>
      <c r="AY55" s="1043"/>
      <c r="AZ55" s="1043"/>
      <c r="BA55" s="1043"/>
      <c r="BB55" s="1043"/>
      <c r="BC55" s="1068"/>
      <c r="BD55" s="1068"/>
      <c r="BE55" s="1068"/>
      <c r="BF55" s="1043"/>
      <c r="BG55" s="1043"/>
      <c r="BH55" s="1043"/>
      <c r="BI55" s="1043"/>
      <c r="BJ55" s="1068"/>
      <c r="BK55" s="1068"/>
      <c r="BL55" s="1068"/>
      <c r="BM55" s="1043"/>
      <c r="BN55" s="1043"/>
      <c r="BO55" s="1043"/>
      <c r="BP55" s="1043"/>
      <c r="BQ55" s="1051"/>
      <c r="BR55" s="1051"/>
      <c r="BS55" s="1051"/>
      <c r="BT55" s="1043"/>
      <c r="BU55" s="1043"/>
      <c r="BV55" s="1043"/>
      <c r="BW55" s="1043"/>
      <c r="BX55" s="599"/>
      <c r="BY55" s="599"/>
      <c r="BZ55" s="599"/>
      <c r="CA55" s="599"/>
      <c r="CB55" s="599"/>
      <c r="CC55" s="599"/>
      <c r="CD55" s="600"/>
    </row>
    <row r="56" spans="2:84" ht="10.5" customHeight="1" x14ac:dyDescent="0.15">
      <c r="B56" s="864"/>
      <c r="C56" s="689"/>
      <c r="D56" s="689"/>
      <c r="E56" s="689"/>
      <c r="F56" s="599"/>
      <c r="G56" s="599"/>
      <c r="H56" s="599"/>
      <c r="I56" s="599"/>
      <c r="J56" s="599"/>
      <c r="K56" s="599"/>
      <c r="L56" s="599"/>
      <c r="M56" s="689"/>
      <c r="N56" s="689"/>
      <c r="O56" s="689"/>
      <c r="P56" s="689"/>
      <c r="Q56" s="689"/>
      <c r="R56" s="689"/>
      <c r="S56" s="689"/>
      <c r="T56" s="689"/>
      <c r="U56" s="689"/>
      <c r="V56" s="689"/>
      <c r="W56" s="689"/>
      <c r="X56" s="689"/>
      <c r="Y56" s="689"/>
      <c r="Z56" s="689"/>
      <c r="AA56" s="689"/>
      <c r="AB56" s="689"/>
      <c r="AC56" s="689"/>
      <c r="AD56" s="689"/>
      <c r="AE56" s="689"/>
      <c r="AF56" s="689"/>
      <c r="AG56" s="689"/>
      <c r="AH56" s="689"/>
      <c r="AI56" s="1320"/>
      <c r="AJ56" s="11"/>
      <c r="AK56" s="1110"/>
      <c r="AL56" s="599"/>
      <c r="AM56" s="599"/>
      <c r="AN56" s="599"/>
      <c r="AO56" s="599"/>
      <c r="AP56" s="599"/>
      <c r="AQ56" s="599"/>
      <c r="AR56" s="599"/>
      <c r="AS56" s="599"/>
      <c r="AT56" s="599"/>
      <c r="AU56" s="599"/>
      <c r="AV56" s="1069" t="s">
        <v>308</v>
      </c>
      <c r="AW56" s="1069"/>
      <c r="AX56" s="1069"/>
      <c r="AY56" s="1043"/>
      <c r="AZ56" s="1043"/>
      <c r="BA56" s="1043"/>
      <c r="BB56" s="1043"/>
      <c r="BC56" s="1069" t="s">
        <v>308</v>
      </c>
      <c r="BD56" s="1069"/>
      <c r="BE56" s="1069"/>
      <c r="BF56" s="1043"/>
      <c r="BG56" s="1043"/>
      <c r="BH56" s="1043"/>
      <c r="BI56" s="1043"/>
      <c r="BJ56" s="1069" t="s">
        <v>308</v>
      </c>
      <c r="BK56" s="1069"/>
      <c r="BL56" s="1069"/>
      <c r="BM56" s="1043"/>
      <c r="BN56" s="1043"/>
      <c r="BO56" s="1043"/>
      <c r="BP56" s="1043"/>
      <c r="BQ56" s="1051" t="s">
        <v>308</v>
      </c>
      <c r="BR56" s="1051"/>
      <c r="BS56" s="1051"/>
      <c r="BT56" s="1043"/>
      <c r="BU56" s="1043"/>
      <c r="BV56" s="1043"/>
      <c r="BW56" s="1043"/>
      <c r="BX56" s="599"/>
      <c r="BY56" s="599"/>
      <c r="BZ56" s="599"/>
      <c r="CA56" s="599"/>
      <c r="CB56" s="599"/>
      <c r="CC56" s="599"/>
      <c r="CD56" s="600"/>
    </row>
    <row r="57" spans="2:84" ht="10.5" customHeight="1" x14ac:dyDescent="0.15">
      <c r="B57" s="1127" t="s">
        <v>654</v>
      </c>
      <c r="C57" s="688"/>
      <c r="D57" s="852" t="s">
        <v>571</v>
      </c>
      <c r="E57" s="852"/>
      <c r="F57" s="920" t="s">
        <v>105</v>
      </c>
      <c r="G57" s="920"/>
      <c r="H57" s="920"/>
      <c r="I57" s="920"/>
      <c r="J57" s="920"/>
      <c r="K57" s="920"/>
      <c r="L57" s="920"/>
      <c r="M57" s="906"/>
      <c r="N57" s="906"/>
      <c r="O57" s="906"/>
      <c r="P57" s="906"/>
      <c r="Q57" s="906"/>
      <c r="R57" s="906"/>
      <c r="S57" s="906"/>
      <c r="T57" s="906"/>
      <c r="U57" s="1123"/>
      <c r="V57" s="1123"/>
      <c r="W57" s="1123"/>
      <c r="X57" s="1123"/>
      <c r="Y57" s="1123"/>
      <c r="Z57" s="1123"/>
      <c r="AA57" s="1123"/>
      <c r="AB57" s="1123"/>
      <c r="AC57" s="1123"/>
      <c r="AD57" s="1123"/>
      <c r="AE57" s="1123"/>
      <c r="AF57" s="1123"/>
      <c r="AG57" s="1123"/>
      <c r="AH57" s="1123"/>
      <c r="AI57" s="1318"/>
      <c r="AJ57" s="11"/>
      <c r="AK57" s="1110"/>
      <c r="AL57" s="599"/>
      <c r="AM57" s="599"/>
      <c r="AN57" s="599"/>
      <c r="AO57" s="599"/>
      <c r="AP57" s="599"/>
      <c r="AQ57" s="599"/>
      <c r="AR57" s="599"/>
      <c r="AS57" s="599"/>
      <c r="AT57" s="599"/>
      <c r="AU57" s="599"/>
      <c r="AV57" s="1069"/>
      <c r="AW57" s="1069"/>
      <c r="AX57" s="1069"/>
      <c r="AY57" s="1043"/>
      <c r="AZ57" s="1043"/>
      <c r="BA57" s="1043"/>
      <c r="BB57" s="1043"/>
      <c r="BC57" s="1069"/>
      <c r="BD57" s="1069"/>
      <c r="BE57" s="1069"/>
      <c r="BF57" s="1043"/>
      <c r="BG57" s="1043"/>
      <c r="BH57" s="1043"/>
      <c r="BI57" s="1043"/>
      <c r="BJ57" s="1069"/>
      <c r="BK57" s="1069"/>
      <c r="BL57" s="1069"/>
      <c r="BM57" s="1043"/>
      <c r="BN57" s="1043"/>
      <c r="BO57" s="1043"/>
      <c r="BP57" s="1043"/>
      <c r="BQ57" s="1051"/>
      <c r="BR57" s="1051"/>
      <c r="BS57" s="1051"/>
      <c r="BT57" s="1043"/>
      <c r="BU57" s="1043"/>
      <c r="BV57" s="1043"/>
      <c r="BW57" s="1043"/>
      <c r="BX57" s="599"/>
      <c r="BY57" s="599"/>
      <c r="BZ57" s="599"/>
      <c r="CA57" s="599"/>
      <c r="CB57" s="599"/>
      <c r="CC57" s="599"/>
      <c r="CD57" s="600"/>
    </row>
    <row r="58" spans="2:84" ht="10.5" customHeight="1" x14ac:dyDescent="0.15">
      <c r="B58" s="1277"/>
      <c r="C58" s="1165"/>
      <c r="D58" s="732"/>
      <c r="E58" s="732"/>
      <c r="F58" s="749"/>
      <c r="G58" s="749"/>
      <c r="H58" s="749"/>
      <c r="I58" s="749"/>
      <c r="J58" s="749"/>
      <c r="K58" s="749"/>
      <c r="L58" s="749"/>
      <c r="M58" s="685"/>
      <c r="N58" s="685"/>
      <c r="O58" s="685"/>
      <c r="P58" s="685"/>
      <c r="Q58" s="685"/>
      <c r="R58" s="685"/>
      <c r="S58" s="685"/>
      <c r="T58" s="685"/>
      <c r="U58" s="1043"/>
      <c r="V58" s="1043"/>
      <c r="W58" s="1043"/>
      <c r="X58" s="1043"/>
      <c r="Y58" s="1043"/>
      <c r="Z58" s="1043"/>
      <c r="AA58" s="1043"/>
      <c r="AB58" s="1043"/>
      <c r="AC58" s="1043"/>
      <c r="AD58" s="1043"/>
      <c r="AE58" s="1043"/>
      <c r="AF58" s="1043"/>
      <c r="AG58" s="1043"/>
      <c r="AH58" s="1043"/>
      <c r="AI58" s="1192"/>
      <c r="AJ58" s="11"/>
      <c r="AK58" s="1110"/>
      <c r="AL58" s="599"/>
      <c r="AM58" s="599"/>
      <c r="AN58" s="599"/>
      <c r="AO58" s="599"/>
      <c r="AP58" s="599"/>
      <c r="AQ58" s="599"/>
      <c r="AR58" s="599"/>
      <c r="AS58" s="599"/>
      <c r="AT58" s="599"/>
      <c r="AU58" s="599"/>
      <c r="AV58" s="1069" t="s">
        <v>309</v>
      </c>
      <c r="AW58" s="1069"/>
      <c r="AX58" s="1069"/>
      <c r="AY58" s="1043"/>
      <c r="AZ58" s="1043"/>
      <c r="BA58" s="1043"/>
      <c r="BB58" s="1043"/>
      <c r="BC58" s="1069" t="s">
        <v>309</v>
      </c>
      <c r="BD58" s="1069"/>
      <c r="BE58" s="1069"/>
      <c r="BF58" s="1043"/>
      <c r="BG58" s="1043"/>
      <c r="BH58" s="1043"/>
      <c r="BI58" s="1043"/>
      <c r="BJ58" s="1069" t="s">
        <v>309</v>
      </c>
      <c r="BK58" s="1069"/>
      <c r="BL58" s="1069"/>
      <c r="BM58" s="1043"/>
      <c r="BN58" s="1043"/>
      <c r="BO58" s="1043"/>
      <c r="BP58" s="1043"/>
      <c r="BQ58" s="1051" t="s">
        <v>309</v>
      </c>
      <c r="BR58" s="1051"/>
      <c r="BS58" s="1051"/>
      <c r="BT58" s="1043"/>
      <c r="BU58" s="1043"/>
      <c r="BV58" s="1043"/>
      <c r="BW58" s="1043"/>
      <c r="BX58" s="599"/>
      <c r="BY58" s="599"/>
      <c r="BZ58" s="599"/>
      <c r="CA58" s="599"/>
      <c r="CB58" s="599"/>
      <c r="CC58" s="599"/>
      <c r="CD58" s="600"/>
    </row>
    <row r="59" spans="2:84" ht="10.5" customHeight="1" x14ac:dyDescent="0.15">
      <c r="B59" s="985" t="s">
        <v>119</v>
      </c>
      <c r="C59" s="986"/>
      <c r="D59" s="732" t="s">
        <v>559</v>
      </c>
      <c r="E59" s="732"/>
      <c r="F59" s="749" t="s">
        <v>289</v>
      </c>
      <c r="G59" s="749"/>
      <c r="H59" s="749"/>
      <c r="I59" s="749"/>
      <c r="J59" s="749"/>
      <c r="K59" s="749"/>
      <c r="L59" s="749"/>
      <c r="M59" s="685"/>
      <c r="N59" s="685"/>
      <c r="O59" s="685"/>
      <c r="P59" s="685"/>
      <c r="Q59" s="685"/>
      <c r="R59" s="685"/>
      <c r="S59" s="685"/>
      <c r="T59" s="685"/>
      <c r="U59" s="1043"/>
      <c r="V59" s="1043"/>
      <c r="W59" s="1043"/>
      <c r="X59" s="1043"/>
      <c r="Y59" s="1043"/>
      <c r="Z59" s="1043"/>
      <c r="AA59" s="1043"/>
      <c r="AB59" s="1043"/>
      <c r="AC59" s="1043"/>
      <c r="AD59" s="1043"/>
      <c r="AE59" s="1043"/>
      <c r="AF59" s="1043"/>
      <c r="AG59" s="1043"/>
      <c r="AH59" s="1043"/>
      <c r="AI59" s="1192"/>
      <c r="AJ59" s="11"/>
      <c r="AK59" s="1110"/>
      <c r="AL59" s="599"/>
      <c r="AM59" s="599"/>
      <c r="AN59" s="599"/>
      <c r="AO59" s="599"/>
      <c r="AP59" s="599"/>
      <c r="AQ59" s="599"/>
      <c r="AR59" s="599"/>
      <c r="AS59" s="599"/>
      <c r="AT59" s="599"/>
      <c r="AU59" s="599"/>
      <c r="AV59" s="1072"/>
      <c r="AW59" s="1072"/>
      <c r="AX59" s="1072"/>
      <c r="AY59" s="1120"/>
      <c r="AZ59" s="1120"/>
      <c r="BA59" s="1120"/>
      <c r="BB59" s="1120"/>
      <c r="BC59" s="1072"/>
      <c r="BD59" s="1072"/>
      <c r="BE59" s="1072"/>
      <c r="BF59" s="1120"/>
      <c r="BG59" s="1120"/>
      <c r="BH59" s="1120"/>
      <c r="BI59" s="1120"/>
      <c r="BJ59" s="1072"/>
      <c r="BK59" s="1072"/>
      <c r="BL59" s="1072"/>
      <c r="BM59" s="1120"/>
      <c r="BN59" s="1120"/>
      <c r="BO59" s="1120"/>
      <c r="BP59" s="1120"/>
      <c r="BQ59" s="1133"/>
      <c r="BR59" s="1133"/>
      <c r="BS59" s="1133"/>
      <c r="BT59" s="1120"/>
      <c r="BU59" s="1120"/>
      <c r="BV59" s="1120"/>
      <c r="BW59" s="1120"/>
      <c r="BX59" s="599"/>
      <c r="BY59" s="599"/>
      <c r="BZ59" s="599"/>
      <c r="CA59" s="599"/>
      <c r="CB59" s="599"/>
      <c r="CC59" s="599"/>
      <c r="CD59" s="600"/>
    </row>
    <row r="60" spans="2:84" ht="10.5" customHeight="1" x14ac:dyDescent="0.15">
      <c r="B60" s="985"/>
      <c r="C60" s="986"/>
      <c r="D60" s="732"/>
      <c r="E60" s="732"/>
      <c r="F60" s="749"/>
      <c r="G60" s="749"/>
      <c r="H60" s="749"/>
      <c r="I60" s="749"/>
      <c r="J60" s="749"/>
      <c r="K60" s="749"/>
      <c r="L60" s="749"/>
      <c r="M60" s="685"/>
      <c r="N60" s="685"/>
      <c r="O60" s="685"/>
      <c r="P60" s="685"/>
      <c r="Q60" s="685"/>
      <c r="R60" s="685"/>
      <c r="S60" s="685"/>
      <c r="T60" s="685"/>
      <c r="U60" s="1043"/>
      <c r="V60" s="1043"/>
      <c r="W60" s="1043"/>
      <c r="X60" s="1043"/>
      <c r="Y60" s="1043"/>
      <c r="Z60" s="1043"/>
      <c r="AA60" s="1043"/>
      <c r="AB60" s="1043"/>
      <c r="AC60" s="1043"/>
      <c r="AD60" s="1043"/>
      <c r="AE60" s="1043"/>
      <c r="AF60" s="1043"/>
      <c r="AG60" s="1043"/>
      <c r="AH60" s="1043"/>
      <c r="AI60" s="1192"/>
      <c r="AJ60" s="11"/>
      <c r="AK60" s="1266" t="s">
        <v>662</v>
      </c>
      <c r="AL60" s="920"/>
      <c r="AM60" s="920"/>
      <c r="AN60" s="920"/>
      <c r="AO60" s="778" t="s">
        <v>310</v>
      </c>
      <c r="AP60" s="778"/>
      <c r="AQ60" s="778"/>
      <c r="AR60" s="778"/>
      <c r="AS60" s="778"/>
      <c r="AT60" s="778"/>
      <c r="AU60" s="778"/>
      <c r="AV60" s="893"/>
      <c r="AW60" s="893"/>
      <c r="AX60" s="893"/>
      <c r="AY60" s="893"/>
      <c r="AZ60" s="893"/>
      <c r="BA60" s="893"/>
      <c r="BB60" s="893"/>
      <c r="BC60" s="893"/>
      <c r="BD60" s="893"/>
      <c r="BE60" s="893"/>
      <c r="BF60" s="893"/>
      <c r="BG60" s="893"/>
      <c r="BH60" s="893"/>
      <c r="BI60" s="893"/>
      <c r="BJ60" s="893"/>
      <c r="BK60" s="893"/>
      <c r="BL60" s="893"/>
      <c r="BM60" s="893"/>
      <c r="BN60" s="893"/>
      <c r="BO60" s="893"/>
      <c r="BP60" s="893"/>
      <c r="BQ60" s="879"/>
      <c r="BR60" s="879"/>
      <c r="BS60" s="879"/>
      <c r="BT60" s="879"/>
      <c r="BU60" s="879"/>
      <c r="BV60" s="879"/>
      <c r="BW60" s="879"/>
      <c r="BX60" s="370">
        <f>SUM(AV60:BW61)</f>
        <v>0</v>
      </c>
      <c r="BY60" s="371"/>
      <c r="BZ60" s="371"/>
      <c r="CA60" s="371"/>
      <c r="CB60" s="371"/>
      <c r="CC60" s="371"/>
      <c r="CD60" s="372"/>
    </row>
    <row r="61" spans="2:84" ht="10.5" customHeight="1" x14ac:dyDescent="0.15">
      <c r="B61" s="985"/>
      <c r="C61" s="986"/>
      <c r="D61" s="732" t="s">
        <v>655</v>
      </c>
      <c r="E61" s="732"/>
      <c r="F61" s="749" t="s">
        <v>440</v>
      </c>
      <c r="G61" s="749"/>
      <c r="H61" s="749"/>
      <c r="I61" s="749"/>
      <c r="J61" s="749"/>
      <c r="K61" s="749"/>
      <c r="L61" s="749"/>
      <c r="M61" s="685"/>
      <c r="N61" s="685"/>
      <c r="O61" s="685"/>
      <c r="P61" s="685"/>
      <c r="Q61" s="685"/>
      <c r="R61" s="685"/>
      <c r="S61" s="685"/>
      <c r="T61" s="685"/>
      <c r="U61" s="1043"/>
      <c r="V61" s="1043"/>
      <c r="W61" s="1043"/>
      <c r="X61" s="1043"/>
      <c r="Y61" s="1043"/>
      <c r="Z61" s="1043"/>
      <c r="AA61" s="1043"/>
      <c r="AB61" s="1043"/>
      <c r="AC61" s="1043"/>
      <c r="AD61" s="1043"/>
      <c r="AE61" s="1043"/>
      <c r="AF61" s="1043"/>
      <c r="AG61" s="1043"/>
      <c r="AH61" s="1043"/>
      <c r="AI61" s="1192"/>
      <c r="AJ61" s="11"/>
      <c r="AK61" s="1217"/>
      <c r="AL61" s="749"/>
      <c r="AM61" s="749"/>
      <c r="AN61" s="749"/>
      <c r="AO61" s="687"/>
      <c r="AP61" s="687"/>
      <c r="AQ61" s="687"/>
      <c r="AR61" s="687"/>
      <c r="AS61" s="687"/>
      <c r="AT61" s="687"/>
      <c r="AU61" s="687"/>
      <c r="AV61" s="818"/>
      <c r="AW61" s="818"/>
      <c r="AX61" s="818"/>
      <c r="AY61" s="818"/>
      <c r="AZ61" s="818"/>
      <c r="BA61" s="818"/>
      <c r="BB61" s="818"/>
      <c r="BC61" s="818"/>
      <c r="BD61" s="818"/>
      <c r="BE61" s="818"/>
      <c r="BF61" s="818"/>
      <c r="BG61" s="818"/>
      <c r="BH61" s="818"/>
      <c r="BI61" s="818"/>
      <c r="BJ61" s="818"/>
      <c r="BK61" s="818"/>
      <c r="BL61" s="818"/>
      <c r="BM61" s="818"/>
      <c r="BN61" s="818"/>
      <c r="BO61" s="818"/>
      <c r="BP61" s="818"/>
      <c r="BQ61" s="818"/>
      <c r="BR61" s="818"/>
      <c r="BS61" s="818"/>
      <c r="BT61" s="818"/>
      <c r="BU61" s="818"/>
      <c r="BV61" s="818"/>
      <c r="BW61" s="818"/>
      <c r="BX61" s="340"/>
      <c r="BY61" s="341"/>
      <c r="BZ61" s="341"/>
      <c r="CA61" s="341"/>
      <c r="CB61" s="341"/>
      <c r="CC61" s="341"/>
      <c r="CD61" s="344"/>
    </row>
    <row r="62" spans="2:84" ht="10.5" customHeight="1" x14ac:dyDescent="0.15">
      <c r="B62" s="985"/>
      <c r="C62" s="986"/>
      <c r="D62" s="734"/>
      <c r="E62" s="734"/>
      <c r="F62" s="831"/>
      <c r="G62" s="831"/>
      <c r="H62" s="831"/>
      <c r="I62" s="831"/>
      <c r="J62" s="831"/>
      <c r="K62" s="831"/>
      <c r="L62" s="831"/>
      <c r="M62" s="686"/>
      <c r="N62" s="686"/>
      <c r="O62" s="686"/>
      <c r="P62" s="686"/>
      <c r="Q62" s="686"/>
      <c r="R62" s="686"/>
      <c r="S62" s="686"/>
      <c r="T62" s="686"/>
      <c r="U62" s="1185"/>
      <c r="V62" s="1185"/>
      <c r="W62" s="1185"/>
      <c r="X62" s="1185"/>
      <c r="Y62" s="1185"/>
      <c r="Z62" s="1185"/>
      <c r="AA62" s="1185"/>
      <c r="AB62" s="1185"/>
      <c r="AC62" s="1185"/>
      <c r="AD62" s="1185"/>
      <c r="AE62" s="1185"/>
      <c r="AF62" s="1185"/>
      <c r="AG62" s="1185"/>
      <c r="AH62" s="1185"/>
      <c r="AI62" s="1193"/>
      <c r="AJ62" s="11"/>
      <c r="AK62" s="1082" t="s">
        <v>663</v>
      </c>
      <c r="AL62" s="747"/>
      <c r="AM62" s="747"/>
      <c r="AN62" s="747"/>
      <c r="AO62" s="687" t="s">
        <v>301</v>
      </c>
      <c r="AP62" s="687"/>
      <c r="AQ62" s="687"/>
      <c r="AR62" s="687"/>
      <c r="AS62" s="687"/>
      <c r="AT62" s="687"/>
      <c r="AU62" s="687"/>
      <c r="AV62" s="818"/>
      <c r="AW62" s="818"/>
      <c r="AX62" s="818"/>
      <c r="AY62" s="818"/>
      <c r="AZ62" s="818"/>
      <c r="BA62" s="818"/>
      <c r="BB62" s="818"/>
      <c r="BC62" s="818"/>
      <c r="BD62" s="818"/>
      <c r="BE62" s="818"/>
      <c r="BF62" s="818"/>
      <c r="BG62" s="818"/>
      <c r="BH62" s="818"/>
      <c r="BI62" s="818"/>
      <c r="BJ62" s="818"/>
      <c r="BK62" s="818"/>
      <c r="BL62" s="818"/>
      <c r="BM62" s="818"/>
      <c r="BN62" s="818"/>
      <c r="BO62" s="818"/>
      <c r="BP62" s="818"/>
      <c r="BQ62" s="818"/>
      <c r="BR62" s="818"/>
      <c r="BS62" s="818"/>
      <c r="BT62" s="818"/>
      <c r="BU62" s="818"/>
      <c r="BV62" s="818"/>
      <c r="BW62" s="818"/>
      <c r="BX62" s="340">
        <f>SUM(AV62:BW63)</f>
        <v>0</v>
      </c>
      <c r="BY62" s="341"/>
      <c r="BZ62" s="341"/>
      <c r="CA62" s="341"/>
      <c r="CB62" s="341"/>
      <c r="CC62" s="341"/>
      <c r="CD62" s="344"/>
    </row>
    <row r="63" spans="2:84" ht="10.5" customHeight="1" x14ac:dyDescent="0.15">
      <c r="B63" s="985"/>
      <c r="C63" s="986"/>
      <c r="D63" s="853" t="s">
        <v>204</v>
      </c>
      <c r="E63" s="853"/>
      <c r="F63" s="858" t="s">
        <v>677</v>
      </c>
      <c r="G63" s="859"/>
      <c r="H63" s="859"/>
      <c r="I63" s="859"/>
      <c r="J63" s="859"/>
      <c r="K63" s="859"/>
      <c r="L63" s="860"/>
      <c r="M63" s="1308">
        <f>'１ページ'!AY28</f>
        <v>0</v>
      </c>
      <c r="N63" s="1309"/>
      <c r="O63" s="1309"/>
      <c r="P63" s="1309"/>
      <c r="Q63" s="1309"/>
      <c r="R63" s="1309"/>
      <c r="S63" s="1309"/>
      <c r="T63" s="1310"/>
      <c r="U63" s="1043"/>
      <c r="V63" s="1043"/>
      <c r="W63" s="1043"/>
      <c r="X63" s="1043"/>
      <c r="Y63" s="1043"/>
      <c r="Z63" s="1043"/>
      <c r="AA63" s="1043"/>
      <c r="AB63" s="1043"/>
      <c r="AC63" s="1043"/>
      <c r="AD63" s="1043"/>
      <c r="AE63" s="1043"/>
      <c r="AF63" s="1043"/>
      <c r="AG63" s="1043"/>
      <c r="AH63" s="1043"/>
      <c r="AI63" s="1192"/>
      <c r="AK63" s="1249"/>
      <c r="AL63" s="732"/>
      <c r="AM63" s="732"/>
      <c r="AN63" s="732"/>
      <c r="AO63" s="687"/>
      <c r="AP63" s="687"/>
      <c r="AQ63" s="687"/>
      <c r="AR63" s="687"/>
      <c r="AS63" s="687"/>
      <c r="AT63" s="687"/>
      <c r="AU63" s="687"/>
      <c r="AV63" s="818"/>
      <c r="AW63" s="818"/>
      <c r="AX63" s="818"/>
      <c r="AY63" s="818"/>
      <c r="AZ63" s="818"/>
      <c r="BA63" s="818"/>
      <c r="BB63" s="818"/>
      <c r="BC63" s="818"/>
      <c r="BD63" s="818"/>
      <c r="BE63" s="818"/>
      <c r="BF63" s="818"/>
      <c r="BG63" s="818"/>
      <c r="BH63" s="818"/>
      <c r="BI63" s="818"/>
      <c r="BJ63" s="818"/>
      <c r="BK63" s="818"/>
      <c r="BL63" s="818"/>
      <c r="BM63" s="818"/>
      <c r="BN63" s="818"/>
      <c r="BO63" s="818"/>
      <c r="BP63" s="818"/>
      <c r="BQ63" s="818"/>
      <c r="BR63" s="818"/>
      <c r="BS63" s="818"/>
      <c r="BT63" s="818"/>
      <c r="BU63" s="818"/>
      <c r="BV63" s="818"/>
      <c r="BW63" s="818"/>
      <c r="BX63" s="340"/>
      <c r="BY63" s="341"/>
      <c r="BZ63" s="341"/>
      <c r="CA63" s="341"/>
      <c r="CB63" s="341"/>
      <c r="CC63" s="341"/>
      <c r="CD63" s="344"/>
    </row>
    <row r="64" spans="2:84" ht="10.5" customHeight="1" x14ac:dyDescent="0.15">
      <c r="B64" s="985"/>
      <c r="C64" s="986"/>
      <c r="D64" s="1128"/>
      <c r="E64" s="1128"/>
      <c r="F64" s="643"/>
      <c r="G64" s="152"/>
      <c r="H64" s="152"/>
      <c r="I64" s="152"/>
      <c r="J64" s="152"/>
      <c r="K64" s="152"/>
      <c r="L64" s="1325"/>
      <c r="M64" s="1311"/>
      <c r="N64" s="1312"/>
      <c r="O64" s="1312"/>
      <c r="P64" s="1312"/>
      <c r="Q64" s="1312"/>
      <c r="R64" s="1312"/>
      <c r="S64" s="1312"/>
      <c r="T64" s="1313"/>
      <c r="U64" s="1185"/>
      <c r="V64" s="1185"/>
      <c r="W64" s="1185"/>
      <c r="X64" s="1185"/>
      <c r="Y64" s="1185"/>
      <c r="Z64" s="1185"/>
      <c r="AA64" s="1185"/>
      <c r="AB64" s="1185"/>
      <c r="AC64" s="1185"/>
      <c r="AD64" s="1185"/>
      <c r="AE64" s="1185"/>
      <c r="AF64" s="1185"/>
      <c r="AG64" s="1185"/>
      <c r="AH64" s="1185"/>
      <c r="AI64" s="1193"/>
      <c r="AK64" s="1249"/>
      <c r="AL64" s="732"/>
      <c r="AM64" s="732"/>
      <c r="AN64" s="732"/>
      <c r="AO64" s="687" t="s">
        <v>302</v>
      </c>
      <c r="AP64" s="687"/>
      <c r="AQ64" s="687"/>
      <c r="AR64" s="687"/>
      <c r="AS64" s="687"/>
      <c r="AT64" s="687"/>
      <c r="AU64" s="687"/>
      <c r="AV64" s="818"/>
      <c r="AW64" s="818"/>
      <c r="AX64" s="818"/>
      <c r="AY64" s="818"/>
      <c r="AZ64" s="818"/>
      <c r="BA64" s="818"/>
      <c r="BB64" s="818"/>
      <c r="BC64" s="818"/>
      <c r="BD64" s="818"/>
      <c r="BE64" s="818"/>
      <c r="BF64" s="818"/>
      <c r="BG64" s="818"/>
      <c r="BH64" s="818"/>
      <c r="BI64" s="818"/>
      <c r="BJ64" s="818"/>
      <c r="BK64" s="818"/>
      <c r="BL64" s="818"/>
      <c r="BM64" s="818"/>
      <c r="BN64" s="818"/>
      <c r="BO64" s="818"/>
      <c r="BP64" s="818"/>
      <c r="BQ64" s="818"/>
      <c r="BR64" s="818"/>
      <c r="BS64" s="818"/>
      <c r="BT64" s="818"/>
      <c r="BU64" s="818"/>
      <c r="BV64" s="818"/>
      <c r="BW64" s="818"/>
      <c r="BX64" s="340">
        <f>SUM(AV64:BW65)</f>
        <v>0</v>
      </c>
      <c r="BY64" s="341"/>
      <c r="BZ64" s="341"/>
      <c r="CA64" s="341"/>
      <c r="CB64" s="341"/>
      <c r="CC64" s="341"/>
      <c r="CD64" s="344"/>
    </row>
    <row r="65" spans="2:82" ht="10.5" customHeight="1" x14ac:dyDescent="0.15">
      <c r="B65" s="985"/>
      <c r="C65" s="986"/>
      <c r="D65" s="733"/>
      <c r="E65" s="733"/>
      <c r="F65" s="814" t="s">
        <v>457</v>
      </c>
      <c r="G65" s="814"/>
      <c r="H65" s="814"/>
      <c r="I65" s="814"/>
      <c r="J65" s="814"/>
      <c r="K65" s="814"/>
      <c r="L65" s="815"/>
      <c r="M65" s="1314" t="s">
        <v>656</v>
      </c>
      <c r="N65" s="1315"/>
      <c r="O65" s="1321">
        <f>SUM(M57:T64)</f>
        <v>0</v>
      </c>
      <c r="P65" s="1321"/>
      <c r="Q65" s="1321"/>
      <c r="R65" s="1321"/>
      <c r="S65" s="1321"/>
      <c r="T65" s="1322"/>
      <c r="U65" s="1302"/>
      <c r="V65" s="1303"/>
      <c r="W65" s="1303"/>
      <c r="X65" s="1303"/>
      <c r="Y65" s="1303"/>
      <c r="Z65" s="1303"/>
      <c r="AA65" s="1303"/>
      <c r="AB65" s="1303"/>
      <c r="AC65" s="1303"/>
      <c r="AD65" s="1303"/>
      <c r="AE65" s="1303"/>
      <c r="AF65" s="1303"/>
      <c r="AG65" s="1303"/>
      <c r="AH65" s="1303"/>
      <c r="AI65" s="1304"/>
      <c r="AK65" s="1249"/>
      <c r="AL65" s="732"/>
      <c r="AM65" s="732"/>
      <c r="AN65" s="732"/>
      <c r="AO65" s="687"/>
      <c r="AP65" s="687"/>
      <c r="AQ65" s="687"/>
      <c r="AR65" s="687"/>
      <c r="AS65" s="687"/>
      <c r="AT65" s="687"/>
      <c r="AU65" s="687"/>
      <c r="AV65" s="818"/>
      <c r="AW65" s="818"/>
      <c r="AX65" s="818"/>
      <c r="AY65" s="818"/>
      <c r="AZ65" s="818"/>
      <c r="BA65" s="818"/>
      <c r="BB65" s="818"/>
      <c r="BC65" s="818"/>
      <c r="BD65" s="818"/>
      <c r="BE65" s="818"/>
      <c r="BF65" s="818"/>
      <c r="BG65" s="818"/>
      <c r="BH65" s="818"/>
      <c r="BI65" s="818"/>
      <c r="BJ65" s="818"/>
      <c r="BK65" s="818"/>
      <c r="BL65" s="818"/>
      <c r="BM65" s="818"/>
      <c r="BN65" s="818"/>
      <c r="BO65" s="818"/>
      <c r="BP65" s="818"/>
      <c r="BQ65" s="818"/>
      <c r="BR65" s="818"/>
      <c r="BS65" s="818"/>
      <c r="BT65" s="818"/>
      <c r="BU65" s="818"/>
      <c r="BV65" s="818"/>
      <c r="BW65" s="818"/>
      <c r="BX65" s="340"/>
      <c r="BY65" s="341"/>
      <c r="BZ65" s="341"/>
      <c r="CA65" s="341"/>
      <c r="CB65" s="341"/>
      <c r="CC65" s="341"/>
      <c r="CD65" s="344"/>
    </row>
    <row r="66" spans="2:82" ht="10.5" customHeight="1" x14ac:dyDescent="0.15">
      <c r="B66" s="989"/>
      <c r="C66" s="990"/>
      <c r="D66" s="733"/>
      <c r="E66" s="733"/>
      <c r="F66" s="814"/>
      <c r="G66" s="814"/>
      <c r="H66" s="814"/>
      <c r="I66" s="814"/>
      <c r="J66" s="814"/>
      <c r="K66" s="814"/>
      <c r="L66" s="815"/>
      <c r="M66" s="1316"/>
      <c r="N66" s="1317"/>
      <c r="O66" s="1323"/>
      <c r="P66" s="1323"/>
      <c r="Q66" s="1323"/>
      <c r="R66" s="1323"/>
      <c r="S66" s="1323"/>
      <c r="T66" s="1324"/>
      <c r="U66" s="1305"/>
      <c r="V66" s="1306"/>
      <c r="W66" s="1306"/>
      <c r="X66" s="1306"/>
      <c r="Y66" s="1306"/>
      <c r="Z66" s="1306"/>
      <c r="AA66" s="1306"/>
      <c r="AB66" s="1306"/>
      <c r="AC66" s="1306"/>
      <c r="AD66" s="1306"/>
      <c r="AE66" s="1306"/>
      <c r="AF66" s="1306"/>
      <c r="AG66" s="1306"/>
      <c r="AH66" s="1306"/>
      <c r="AI66" s="1307"/>
      <c r="AK66" s="1249"/>
      <c r="AL66" s="732"/>
      <c r="AM66" s="732"/>
      <c r="AN66" s="732"/>
      <c r="AO66" s="687" t="s">
        <v>303</v>
      </c>
      <c r="AP66" s="687"/>
      <c r="AQ66" s="687"/>
      <c r="AR66" s="687"/>
      <c r="AS66" s="687"/>
      <c r="AT66" s="687"/>
      <c r="AU66" s="687"/>
      <c r="AV66" s="818"/>
      <c r="AW66" s="818"/>
      <c r="AX66" s="818"/>
      <c r="AY66" s="818"/>
      <c r="AZ66" s="818"/>
      <c r="BA66" s="818"/>
      <c r="BB66" s="818"/>
      <c r="BC66" s="818"/>
      <c r="BD66" s="818"/>
      <c r="BE66" s="818"/>
      <c r="BF66" s="818"/>
      <c r="BG66" s="818"/>
      <c r="BH66" s="818"/>
      <c r="BI66" s="818"/>
      <c r="BJ66" s="818"/>
      <c r="BK66" s="818"/>
      <c r="BL66" s="818"/>
      <c r="BM66" s="818"/>
      <c r="BN66" s="818"/>
      <c r="BO66" s="818"/>
      <c r="BP66" s="818"/>
      <c r="BQ66" s="818"/>
      <c r="BR66" s="818"/>
      <c r="BS66" s="818"/>
      <c r="BT66" s="818"/>
      <c r="BU66" s="818"/>
      <c r="BV66" s="818"/>
      <c r="BW66" s="818"/>
      <c r="BX66" s="340">
        <f>SUM(AV66:BW67)</f>
        <v>0</v>
      </c>
      <c r="BY66" s="341"/>
      <c r="BZ66" s="341"/>
      <c r="CA66" s="341"/>
      <c r="CB66" s="341"/>
      <c r="CC66" s="341"/>
      <c r="CD66" s="344"/>
    </row>
    <row r="67" spans="2:82" ht="10.5" customHeight="1" x14ac:dyDescent="0.15">
      <c r="AK67" s="1249"/>
      <c r="AL67" s="732"/>
      <c r="AM67" s="732"/>
      <c r="AN67" s="732"/>
      <c r="AO67" s="687"/>
      <c r="AP67" s="687"/>
      <c r="AQ67" s="687"/>
      <c r="AR67" s="687"/>
      <c r="AS67" s="687"/>
      <c r="AT67" s="687"/>
      <c r="AU67" s="687"/>
      <c r="AV67" s="818"/>
      <c r="AW67" s="818"/>
      <c r="AX67" s="818"/>
      <c r="AY67" s="818"/>
      <c r="AZ67" s="818"/>
      <c r="BA67" s="818"/>
      <c r="BB67" s="818"/>
      <c r="BC67" s="818"/>
      <c r="BD67" s="818"/>
      <c r="BE67" s="818"/>
      <c r="BF67" s="818"/>
      <c r="BG67" s="818"/>
      <c r="BH67" s="818"/>
      <c r="BI67" s="818"/>
      <c r="BJ67" s="818"/>
      <c r="BK67" s="818"/>
      <c r="BL67" s="818"/>
      <c r="BM67" s="818"/>
      <c r="BN67" s="818"/>
      <c r="BO67" s="818"/>
      <c r="BP67" s="818"/>
      <c r="BQ67" s="818"/>
      <c r="BR67" s="818"/>
      <c r="BS67" s="818"/>
      <c r="BT67" s="818"/>
      <c r="BU67" s="818"/>
      <c r="BV67" s="818"/>
      <c r="BW67" s="818"/>
      <c r="BX67" s="340"/>
      <c r="BY67" s="341"/>
      <c r="BZ67" s="341"/>
      <c r="CA67" s="341"/>
      <c r="CB67" s="341"/>
      <c r="CC67" s="341"/>
      <c r="CD67" s="344"/>
    </row>
    <row r="68" spans="2:82" ht="10.5" customHeight="1" x14ac:dyDescent="0.15">
      <c r="AK68" s="1249"/>
      <c r="AL68" s="732"/>
      <c r="AM68" s="732"/>
      <c r="AN68" s="732"/>
      <c r="AO68" s="687" t="s">
        <v>311</v>
      </c>
      <c r="AP68" s="687"/>
      <c r="AQ68" s="687"/>
      <c r="AR68" s="687"/>
      <c r="AS68" s="687"/>
      <c r="AT68" s="687"/>
      <c r="AU68" s="687"/>
      <c r="AV68" s="818"/>
      <c r="AW68" s="818"/>
      <c r="AX68" s="818"/>
      <c r="AY68" s="818"/>
      <c r="AZ68" s="818"/>
      <c r="BA68" s="818"/>
      <c r="BB68" s="818"/>
      <c r="BC68" s="818"/>
      <c r="BD68" s="818"/>
      <c r="BE68" s="818"/>
      <c r="BF68" s="818"/>
      <c r="BG68" s="818"/>
      <c r="BH68" s="818"/>
      <c r="BI68" s="818"/>
      <c r="BJ68" s="818"/>
      <c r="BK68" s="818"/>
      <c r="BL68" s="818"/>
      <c r="BM68" s="818"/>
      <c r="BN68" s="818"/>
      <c r="BO68" s="818"/>
      <c r="BP68" s="818"/>
      <c r="BQ68" s="818"/>
      <c r="BR68" s="818"/>
      <c r="BS68" s="818"/>
      <c r="BT68" s="818"/>
      <c r="BU68" s="818"/>
      <c r="BV68" s="818"/>
      <c r="BW68" s="818"/>
      <c r="BX68" s="340">
        <f>SUM(AV68:BW69)</f>
        <v>0</v>
      </c>
      <c r="BY68" s="341"/>
      <c r="BZ68" s="341"/>
      <c r="CA68" s="341"/>
      <c r="CB68" s="341"/>
      <c r="CC68" s="341"/>
      <c r="CD68" s="344"/>
    </row>
    <row r="69" spans="2:82" ht="10.5" customHeight="1" x14ac:dyDescent="0.15">
      <c r="AK69" s="1250"/>
      <c r="AL69" s="853"/>
      <c r="AM69" s="853"/>
      <c r="AN69" s="853"/>
      <c r="AO69" s="805"/>
      <c r="AP69" s="805"/>
      <c r="AQ69" s="805"/>
      <c r="AR69" s="805"/>
      <c r="AS69" s="805"/>
      <c r="AT69" s="805"/>
      <c r="AU69" s="805"/>
      <c r="AV69" s="1091"/>
      <c r="AW69" s="1091"/>
      <c r="AX69" s="1091"/>
      <c r="AY69" s="1091"/>
      <c r="AZ69" s="1091"/>
      <c r="BA69" s="1091"/>
      <c r="BB69" s="1091"/>
      <c r="BC69" s="1091"/>
      <c r="BD69" s="1091"/>
      <c r="BE69" s="1091"/>
      <c r="BF69" s="1091"/>
      <c r="BG69" s="1091"/>
      <c r="BH69" s="1091"/>
      <c r="BI69" s="1091"/>
      <c r="BJ69" s="1091"/>
      <c r="BK69" s="1091"/>
      <c r="BL69" s="1091"/>
      <c r="BM69" s="1091"/>
      <c r="BN69" s="1091"/>
      <c r="BO69" s="1091"/>
      <c r="BP69" s="1091"/>
      <c r="BQ69" s="1091"/>
      <c r="BR69" s="1091"/>
      <c r="BS69" s="1091"/>
      <c r="BT69" s="1091"/>
      <c r="BU69" s="1091"/>
      <c r="BV69" s="1091"/>
      <c r="BW69" s="1091"/>
      <c r="BX69" s="342"/>
      <c r="BY69" s="343"/>
      <c r="BZ69" s="343"/>
      <c r="CA69" s="343"/>
      <c r="CB69" s="343"/>
      <c r="CC69" s="343"/>
      <c r="CD69" s="345"/>
    </row>
  </sheetData>
  <mergeCells count="278">
    <mergeCell ref="BK22:BY23"/>
    <mergeCell ref="BD14:BJ15"/>
    <mergeCell ref="BD12:BJ13"/>
    <mergeCell ref="BK14:BY15"/>
    <mergeCell ref="BK16:BY17"/>
    <mergeCell ref="BK18:BY19"/>
    <mergeCell ref="BK20:BY21"/>
    <mergeCell ref="BD22:BJ23"/>
    <mergeCell ref="BD18:BJ19"/>
    <mergeCell ref="BD16:BJ17"/>
    <mergeCell ref="BD20:BJ21"/>
    <mergeCell ref="AK3:BJ4"/>
    <mergeCell ref="AK1:BJ2"/>
    <mergeCell ref="BQ1:CE2"/>
    <mergeCell ref="BM3:BP4"/>
    <mergeCell ref="BQ3:CE4"/>
    <mergeCell ref="BM1:BP2"/>
    <mergeCell ref="AM10:AN11"/>
    <mergeCell ref="AM12:AN13"/>
    <mergeCell ref="AQ18:AV19"/>
    <mergeCell ref="BK10:BY11"/>
    <mergeCell ref="BK12:BY13"/>
    <mergeCell ref="AW12:BC13"/>
    <mergeCell ref="BD7:BJ9"/>
    <mergeCell ref="AW16:BC17"/>
    <mergeCell ref="AW18:BC19"/>
    <mergeCell ref="AW14:BC15"/>
    <mergeCell ref="BD10:BJ11"/>
    <mergeCell ref="AW10:BC11"/>
    <mergeCell ref="AQ20:AV21"/>
    <mergeCell ref="AO14:AP21"/>
    <mergeCell ref="AQ14:AV15"/>
    <mergeCell ref="AO7:AV9"/>
    <mergeCell ref="AW7:BC9"/>
    <mergeCell ref="AO12:AV13"/>
    <mergeCell ref="AO10:AV11"/>
    <mergeCell ref="AK5:BC6"/>
    <mergeCell ref="BK7:BY9"/>
    <mergeCell ref="AM14:AN21"/>
    <mergeCell ref="AW20:BC21"/>
    <mergeCell ref="CE36:CP37"/>
    <mergeCell ref="BJ52:BP53"/>
    <mergeCell ref="BX52:CD59"/>
    <mergeCell ref="BQ52:BW53"/>
    <mergeCell ref="BT54:BW55"/>
    <mergeCell ref="BT56:BW57"/>
    <mergeCell ref="BT58:BW59"/>
    <mergeCell ref="BQ56:BS57"/>
    <mergeCell ref="BQ58:BS59"/>
    <mergeCell ref="BD44:BJ45"/>
    <mergeCell ref="BK46:BY48"/>
    <mergeCell ref="BM54:BP55"/>
    <mergeCell ref="BF54:BI55"/>
    <mergeCell ref="BJ58:BL59"/>
    <mergeCell ref="BM58:BP59"/>
    <mergeCell ref="BJ54:BL55"/>
    <mergeCell ref="BF58:BI59"/>
    <mergeCell ref="BC58:BE59"/>
    <mergeCell ref="AW46:BC48"/>
    <mergeCell ref="AY58:BB59"/>
    <mergeCell ref="AY54:BB55"/>
    <mergeCell ref="BQ54:BS55"/>
    <mergeCell ref="BJ56:BL57"/>
    <mergeCell ref="BD46:BE48"/>
    <mergeCell ref="U42:AI43"/>
    <mergeCell ref="AM24:AN31"/>
    <mergeCell ref="AM36:AN43"/>
    <mergeCell ref="AO32:AV33"/>
    <mergeCell ref="AW32:BC33"/>
    <mergeCell ref="AW30:BC31"/>
    <mergeCell ref="AW26:BC27"/>
    <mergeCell ref="AW36:BC37"/>
    <mergeCell ref="AQ26:AV27"/>
    <mergeCell ref="AW34:BC35"/>
    <mergeCell ref="D9:E12"/>
    <mergeCell ref="F9:L12"/>
    <mergeCell ref="M40:T41"/>
    <mergeCell ref="D29:E30"/>
    <mergeCell ref="F29:L30"/>
    <mergeCell ref="D27:E28"/>
    <mergeCell ref="F27:L28"/>
    <mergeCell ref="M36:T37"/>
    <mergeCell ref="M27:U28"/>
    <mergeCell ref="M29:U30"/>
    <mergeCell ref="U34:AI35"/>
    <mergeCell ref="B32:AI33"/>
    <mergeCell ref="B34:E35"/>
    <mergeCell ref="B36:C37"/>
    <mergeCell ref="D36:E37"/>
    <mergeCell ref="F36:L37"/>
    <mergeCell ref="D40:E41"/>
    <mergeCell ref="D21:E22"/>
    <mergeCell ref="F17:L20"/>
    <mergeCell ref="B38:C51"/>
    <mergeCell ref="AC29:AI30"/>
    <mergeCell ref="V29:W30"/>
    <mergeCell ref="X29:AB30"/>
    <mergeCell ref="U38:AI39"/>
    <mergeCell ref="M50:N51"/>
    <mergeCell ref="M55:T56"/>
    <mergeCell ref="M57:T58"/>
    <mergeCell ref="U50:AI51"/>
    <mergeCell ref="M59:T60"/>
    <mergeCell ref="B53:AI54"/>
    <mergeCell ref="M44:T45"/>
    <mergeCell ref="D38:E39"/>
    <mergeCell ref="F38:L39"/>
    <mergeCell ref="F40:L41"/>
    <mergeCell ref="M38:T39"/>
    <mergeCell ref="M42:T43"/>
    <mergeCell ref="F44:L45"/>
    <mergeCell ref="D50:E51"/>
    <mergeCell ref="F50:L51"/>
    <mergeCell ref="D46:E47"/>
    <mergeCell ref="F48:L49"/>
    <mergeCell ref="F46:L47"/>
    <mergeCell ref="U59:AI60"/>
    <mergeCell ref="B55:E56"/>
    <mergeCell ref="F55:L56"/>
    <mergeCell ref="B59:C66"/>
    <mergeCell ref="D65:E66"/>
    <mergeCell ref="U40:AI41"/>
    <mergeCell ref="B5:AI6"/>
    <mergeCell ref="AC7:AI8"/>
    <mergeCell ref="AC23:AI26"/>
    <mergeCell ref="AC21:AI22"/>
    <mergeCell ref="D17:E20"/>
    <mergeCell ref="B7:E8"/>
    <mergeCell ref="F7:L8"/>
    <mergeCell ref="AC13:AI16"/>
    <mergeCell ref="D23:E26"/>
    <mergeCell ref="F23:L26"/>
    <mergeCell ref="M9:U9"/>
    <mergeCell ref="M10:U10"/>
    <mergeCell ref="M11:U11"/>
    <mergeCell ref="M12:U12"/>
    <mergeCell ref="V9:AB12"/>
    <mergeCell ref="M7:U8"/>
    <mergeCell ref="V7:AB8"/>
    <mergeCell ref="M17:U20"/>
    <mergeCell ref="V21:AB22"/>
    <mergeCell ref="M21:U22"/>
    <mergeCell ref="M13:U16"/>
    <mergeCell ref="V17:AB20"/>
    <mergeCell ref="V13:AB16"/>
    <mergeCell ref="D13:E16"/>
    <mergeCell ref="M63:T64"/>
    <mergeCell ref="M65:N66"/>
    <mergeCell ref="U61:AI62"/>
    <mergeCell ref="D48:E49"/>
    <mergeCell ref="D42:E43"/>
    <mergeCell ref="F42:L43"/>
    <mergeCell ref="D44:E45"/>
    <mergeCell ref="O50:T51"/>
    <mergeCell ref="U48:AI49"/>
    <mergeCell ref="U46:AI47"/>
    <mergeCell ref="M46:T47"/>
    <mergeCell ref="M48:T49"/>
    <mergeCell ref="U44:AI45"/>
    <mergeCell ref="U57:AI58"/>
    <mergeCell ref="U55:AI56"/>
    <mergeCell ref="F61:L62"/>
    <mergeCell ref="D63:E64"/>
    <mergeCell ref="D59:E60"/>
    <mergeCell ref="D57:E58"/>
    <mergeCell ref="M61:T62"/>
    <mergeCell ref="O65:T66"/>
    <mergeCell ref="F63:L64"/>
    <mergeCell ref="D61:E62"/>
    <mergeCell ref="U63:AI64"/>
    <mergeCell ref="F65:L66"/>
    <mergeCell ref="B57:C58"/>
    <mergeCell ref="F59:L60"/>
    <mergeCell ref="V27:AB28"/>
    <mergeCell ref="AC27:AI28"/>
    <mergeCell ref="U36:AI37"/>
    <mergeCell ref="AK12:AL48"/>
    <mergeCell ref="M23:U26"/>
    <mergeCell ref="AC9:AI12"/>
    <mergeCell ref="V23:AB26"/>
    <mergeCell ref="AC17:AI20"/>
    <mergeCell ref="F57:L58"/>
    <mergeCell ref="F34:L35"/>
    <mergeCell ref="M34:T35"/>
    <mergeCell ref="F13:L16"/>
    <mergeCell ref="F21:L22"/>
    <mergeCell ref="AK52:AN59"/>
    <mergeCell ref="AM44:AN45"/>
    <mergeCell ref="AM46:AN48"/>
    <mergeCell ref="AK7:AN9"/>
    <mergeCell ref="AK10:AL11"/>
    <mergeCell ref="B9:C10"/>
    <mergeCell ref="B11:C30"/>
    <mergeCell ref="U65:AI66"/>
    <mergeCell ref="AM22:AN23"/>
    <mergeCell ref="AQ16:AV17"/>
    <mergeCell ref="AK60:AN61"/>
    <mergeCell ref="AQ40:AV41"/>
    <mergeCell ref="AO34:AV35"/>
    <mergeCell ref="AV58:AX59"/>
    <mergeCell ref="AO36:AP43"/>
    <mergeCell ref="AQ36:AV37"/>
    <mergeCell ref="AV52:BB53"/>
    <mergeCell ref="AO46:AV48"/>
    <mergeCell ref="AO52:AU59"/>
    <mergeCell ref="AW44:BC45"/>
    <mergeCell ref="AQ42:AV43"/>
    <mergeCell ref="AM32:AN33"/>
    <mergeCell ref="AM34:AN35"/>
    <mergeCell ref="AQ28:AV29"/>
    <mergeCell ref="AV56:AX57"/>
    <mergeCell ref="AW22:BC23"/>
    <mergeCell ref="AO24:AP31"/>
    <mergeCell ref="AW24:BC25"/>
    <mergeCell ref="AQ24:AV25"/>
    <mergeCell ref="AO22:AV23"/>
    <mergeCell ref="AW28:BC29"/>
    <mergeCell ref="BC52:BI53"/>
    <mergeCell ref="BF56:BI57"/>
    <mergeCell ref="BF46:BJ48"/>
    <mergeCell ref="BK32:BY33"/>
    <mergeCell ref="BK34:BY43"/>
    <mergeCell ref="BK44:BY45"/>
    <mergeCell ref="BY50:CD51"/>
    <mergeCell ref="AK50:BX51"/>
    <mergeCell ref="AW38:BC39"/>
    <mergeCell ref="BK24:BY31"/>
    <mergeCell ref="BD24:BJ25"/>
    <mergeCell ref="BD30:BJ31"/>
    <mergeCell ref="BD26:BJ27"/>
    <mergeCell ref="BD28:BJ29"/>
    <mergeCell ref="BD34:BJ35"/>
    <mergeCell ref="BD32:BJ33"/>
    <mergeCell ref="BD36:BJ37"/>
    <mergeCell ref="AQ30:AV31"/>
    <mergeCell ref="BC54:BE55"/>
    <mergeCell ref="AY56:BB57"/>
    <mergeCell ref="BM56:BP57"/>
    <mergeCell ref="AK62:AN69"/>
    <mergeCell ref="BX62:CD63"/>
    <mergeCell ref="AO64:AU65"/>
    <mergeCell ref="AV64:BB65"/>
    <mergeCell ref="BC64:BI65"/>
    <mergeCell ref="BX64:CD65"/>
    <mergeCell ref="BJ66:BP67"/>
    <mergeCell ref="BQ66:BW67"/>
    <mergeCell ref="AO62:AU63"/>
    <mergeCell ref="BQ64:BW65"/>
    <mergeCell ref="BQ62:BW63"/>
    <mergeCell ref="BQ68:BW69"/>
    <mergeCell ref="BJ64:BP65"/>
    <mergeCell ref="BJ68:BP69"/>
    <mergeCell ref="BC68:BI69"/>
    <mergeCell ref="AV68:BB69"/>
    <mergeCell ref="BX60:CD61"/>
    <mergeCell ref="BJ60:BP61"/>
    <mergeCell ref="AV60:BB61"/>
    <mergeCell ref="AO60:AU61"/>
    <mergeCell ref="BQ60:BW61"/>
    <mergeCell ref="BC60:BI61"/>
    <mergeCell ref="AO68:AU69"/>
    <mergeCell ref="AO44:AV45"/>
    <mergeCell ref="AQ38:AV39"/>
    <mergeCell ref="BD38:BJ39"/>
    <mergeCell ref="BD40:BJ41"/>
    <mergeCell ref="BD42:BJ43"/>
    <mergeCell ref="AW42:BC43"/>
    <mergeCell ref="AW40:BC41"/>
    <mergeCell ref="BC66:BI67"/>
    <mergeCell ref="AV54:AX55"/>
    <mergeCell ref="AO66:AU67"/>
    <mergeCell ref="AV62:BB63"/>
    <mergeCell ref="BC62:BI63"/>
    <mergeCell ref="AV66:BB67"/>
    <mergeCell ref="BC56:BE57"/>
    <mergeCell ref="BX68:CD69"/>
    <mergeCell ref="BX66:CD67"/>
    <mergeCell ref="BJ62:BP63"/>
  </mergeCells>
  <phoneticPr fontId="2"/>
  <dataValidations count="2">
    <dataValidation imeMode="off" allowBlank="1" showInputMessage="1" showErrorMessage="1" sqref="AV60:BW69 AW44:BC45 BK32 BK24 BK22 BK20 BK18 BK16 BK14 BK12 BD12:BJ45 V9:AB28 M36:T49 M57:T62 AW10:BC33 BK44" xr:uid="{00000000-0002-0000-0600-000000000000}"/>
    <dataValidation imeMode="hiragana" allowBlank="1" showInputMessage="1" showErrorMessage="1" sqref="M13:U28 AC9:AI26 U36:AI49 U57:AI64 AY54:BB59 BF54:BI59 BM54:BP59 BT54:BW59" xr:uid="{00000000-0002-0000-0600-000001000000}"/>
  </dataValidations>
  <pageMargins left="0.78740157480314965" right="0.19685039370078741" top="0.19685039370078741" bottom="0.19685039370078741" header="0.31496062992125984" footer="0.31496062992125984"/>
  <pageSetup paperSize="12" orientation="landscape" blackAndWhite="1" r:id="rId1"/>
  <headerFooter alignWithMargins="0">
    <oddFooter>&amp;C－５－</oddFooter>
  </headerFooter>
  <ignoredErrors>
    <ignoredError sqref="D9:E28 D36:E49 B57:E66 B36 B9 AM10:AN45" numberStoredAsText="1"/>
    <ignoredError sqref="AW10 M63" unlockedFormula="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CW83"/>
  <sheetViews>
    <sheetView showGridLines="0" showZeros="0" zoomScale="80" zoomScaleNormal="80" zoomScaleSheetLayoutView="85" workbookViewId="0">
      <pane xSplit="15" ySplit="10" topLeftCell="P11" activePane="bottomRight" state="frozen"/>
      <selection activeCell="B26" sqref="B26:BX32"/>
      <selection pane="topRight" activeCell="B26" sqref="B26:BX32"/>
      <selection pane="bottomLeft" activeCell="B26" sqref="B26:BX32"/>
      <selection pane="bottomRight" activeCell="B26" sqref="B26:BX32"/>
    </sheetView>
  </sheetViews>
  <sheetFormatPr defaultColWidth="2" defaultRowHeight="10.5" customHeight="1" x14ac:dyDescent="0.15"/>
  <cols>
    <col min="1" max="5" width="2" style="1" customWidth="1"/>
    <col min="6" max="15" width="1.625" style="1" customWidth="1"/>
    <col min="16" max="46" width="2" style="1" customWidth="1"/>
    <col min="47" max="56" width="1.875" style="1" customWidth="1"/>
    <col min="57" max="84" width="2" style="1" customWidth="1"/>
    <col min="85" max="85" width="9" style="1" customWidth="1"/>
    <col min="86" max="87" width="15.5" style="1" customWidth="1"/>
    <col min="88" max="89" width="3.25" style="1" customWidth="1"/>
    <col min="90" max="16384" width="2" style="1"/>
  </cols>
  <sheetData>
    <row r="1" spans="2:93" ht="10.5" customHeight="1" x14ac:dyDescent="0.15">
      <c r="BZ1" s="1417" t="s">
        <v>371</v>
      </c>
      <c r="CA1" s="1417"/>
      <c r="CB1" s="1417"/>
      <c r="CC1" s="1417"/>
      <c r="CD1" s="1366">
        <f>表紙!AZ40</f>
        <v>0</v>
      </c>
      <c r="CE1" s="1366"/>
      <c r="CF1" s="1366"/>
      <c r="CG1" s="1366"/>
      <c r="CH1" s="1366"/>
      <c r="CI1" s="1366"/>
      <c r="CJ1" s="64"/>
      <c r="CK1" s="64"/>
      <c r="CL1" s="64"/>
      <c r="CM1" s="62"/>
      <c r="CN1" s="62"/>
      <c r="CO1" s="62"/>
    </row>
    <row r="2" spans="2:93" ht="10.5" customHeight="1" x14ac:dyDescent="0.15">
      <c r="B2" s="1534" t="s">
        <v>312</v>
      </c>
      <c r="C2" s="1534"/>
      <c r="D2" s="1534"/>
      <c r="E2" s="1534"/>
      <c r="F2" s="1534"/>
      <c r="G2" s="1534"/>
      <c r="H2" s="1534"/>
      <c r="I2" s="1534"/>
      <c r="J2" s="1534"/>
      <c r="K2" s="1534"/>
      <c r="L2" s="1534"/>
      <c r="M2" s="1534"/>
      <c r="N2" s="1534"/>
      <c r="O2" s="1534"/>
      <c r="P2" s="1534"/>
      <c r="Q2" s="1534"/>
      <c r="R2" s="1534"/>
      <c r="S2" s="1534"/>
      <c r="T2" s="1534"/>
      <c r="U2" s="1534"/>
      <c r="V2" s="1534"/>
      <c r="W2" s="1534"/>
      <c r="X2" s="1534"/>
      <c r="Y2" s="1534"/>
      <c r="Z2" s="1534"/>
      <c r="AA2" s="1534"/>
      <c r="AB2" s="1534"/>
      <c r="AC2" s="1534"/>
      <c r="AD2" s="1534"/>
      <c r="AE2" s="1534"/>
      <c r="AF2" s="1534"/>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1418"/>
      <c r="CA2" s="1418"/>
      <c r="CB2" s="1418"/>
      <c r="CC2" s="1418"/>
      <c r="CD2" s="1367"/>
      <c r="CE2" s="1367"/>
      <c r="CF2" s="1367"/>
      <c r="CG2" s="1367"/>
      <c r="CH2" s="1367"/>
      <c r="CI2" s="1367"/>
      <c r="CJ2" s="65"/>
      <c r="CK2" s="64"/>
      <c r="CL2" s="64"/>
      <c r="CM2" s="62"/>
      <c r="CN2" s="62"/>
      <c r="CO2" s="62"/>
    </row>
    <row r="3" spans="2:93" ht="12" customHeight="1" x14ac:dyDescent="0.15">
      <c r="B3" s="1534"/>
      <c r="C3" s="1534"/>
      <c r="D3" s="1534"/>
      <c r="E3" s="1534"/>
      <c r="F3" s="1534"/>
      <c r="G3" s="1534"/>
      <c r="H3" s="1534"/>
      <c r="I3" s="1534"/>
      <c r="J3" s="1534"/>
      <c r="K3" s="1534"/>
      <c r="L3" s="1534"/>
      <c r="M3" s="1534"/>
      <c r="N3" s="1534"/>
      <c r="O3" s="1534"/>
      <c r="P3" s="1534"/>
      <c r="Q3" s="1534"/>
      <c r="R3" s="1534"/>
      <c r="S3" s="1534"/>
      <c r="T3" s="1534"/>
      <c r="U3" s="1534"/>
      <c r="V3" s="1534"/>
      <c r="W3" s="1534"/>
      <c r="X3" s="1534"/>
      <c r="Y3" s="1534"/>
      <c r="Z3" s="1534"/>
      <c r="AA3" s="1534"/>
      <c r="AB3" s="1534"/>
      <c r="AC3" s="1534"/>
      <c r="AD3" s="1534"/>
      <c r="AE3" s="1534"/>
      <c r="AF3" s="1534"/>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138" t="s">
        <v>413</v>
      </c>
      <c r="CA3" s="138"/>
      <c r="CB3" s="138"/>
      <c r="CC3" s="138"/>
      <c r="CD3" s="1368">
        <f>表紙!AZ43</f>
        <v>0</v>
      </c>
      <c r="CE3" s="1368"/>
      <c r="CF3" s="1368"/>
      <c r="CG3" s="1368"/>
      <c r="CH3" s="1368"/>
      <c r="CI3" s="1368"/>
      <c r="CJ3" s="66"/>
      <c r="CK3" s="68"/>
      <c r="CL3" s="68"/>
      <c r="CM3" s="63"/>
      <c r="CN3" s="63"/>
      <c r="CO3" s="63"/>
    </row>
    <row r="4" spans="2:93" ht="12" customHeight="1" x14ac:dyDescent="0.15">
      <c r="B4" s="1544" t="s">
        <v>142</v>
      </c>
      <c r="C4" s="1544"/>
      <c r="D4" s="1544"/>
      <c r="E4" s="1544"/>
      <c r="F4" s="1544"/>
      <c r="G4" s="1544"/>
      <c r="H4" s="1544"/>
      <c r="I4" s="1544"/>
      <c r="J4" s="1544"/>
      <c r="K4" s="1544"/>
      <c r="L4" s="1544"/>
      <c r="M4" s="1544"/>
      <c r="N4" s="1544"/>
      <c r="O4" s="1544"/>
      <c r="P4" s="1544"/>
      <c r="Q4" s="1544"/>
      <c r="R4" s="1544"/>
      <c r="S4" s="1544"/>
      <c r="T4" s="1544"/>
      <c r="U4" s="1544"/>
      <c r="V4" s="1544"/>
      <c r="W4" s="1544"/>
      <c r="X4" s="1544"/>
      <c r="Y4" s="1544"/>
      <c r="Z4" s="1544"/>
      <c r="AA4" s="1544"/>
      <c r="AB4" s="1544"/>
      <c r="AC4" s="1544"/>
      <c r="AD4" s="1544"/>
      <c r="AE4" s="1544"/>
      <c r="AF4" s="1544"/>
      <c r="AG4" s="1544"/>
      <c r="AH4" s="1544"/>
      <c r="AI4" s="1544"/>
      <c r="AJ4" s="1544"/>
      <c r="AK4" s="1544"/>
      <c r="AL4" s="1544"/>
      <c r="AM4" s="1544"/>
      <c r="AN4" s="1544"/>
      <c r="AQ4" s="1544" t="s">
        <v>112</v>
      </c>
      <c r="AR4" s="1544"/>
      <c r="AS4" s="1544"/>
      <c r="AT4" s="1544"/>
      <c r="AU4" s="1544"/>
      <c r="AV4" s="1544"/>
      <c r="AW4" s="1544"/>
      <c r="AX4" s="1544"/>
      <c r="AY4" s="1544"/>
      <c r="AZ4" s="1544"/>
      <c r="BA4" s="1544"/>
      <c r="BB4" s="1544"/>
      <c r="BC4" s="1544"/>
      <c r="BD4" s="1544"/>
      <c r="BE4" s="1544"/>
      <c r="BF4" s="1544"/>
      <c r="BG4" s="1544"/>
      <c r="BH4" s="1544"/>
      <c r="BI4" s="1544"/>
      <c r="BZ4" s="138"/>
      <c r="CA4" s="138"/>
      <c r="CB4" s="138"/>
      <c r="CC4" s="138"/>
      <c r="CD4" s="1369"/>
      <c r="CE4" s="1369"/>
      <c r="CF4" s="1369"/>
      <c r="CG4" s="1369"/>
      <c r="CH4" s="1369"/>
      <c r="CI4" s="1369"/>
      <c r="CJ4" s="67"/>
      <c r="CK4" s="68"/>
      <c r="CL4" s="68"/>
      <c r="CM4" s="63"/>
      <c r="CN4" s="63"/>
      <c r="CO4" s="63"/>
    </row>
    <row r="5" spans="2:93" ht="10.5" customHeight="1" thickBot="1" x14ac:dyDescent="0.2">
      <c r="B5" s="1544"/>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1544"/>
      <c r="AD5" s="1544"/>
      <c r="AE5" s="1544"/>
      <c r="AF5" s="1544"/>
      <c r="AG5" s="1544"/>
      <c r="AH5" s="1544"/>
      <c r="AI5" s="1544"/>
      <c r="AJ5" s="1544"/>
      <c r="AK5" s="1544"/>
      <c r="AL5" s="1544"/>
      <c r="AM5" s="1544"/>
      <c r="AN5" s="1544"/>
      <c r="AO5" s="3"/>
      <c r="AP5" s="3"/>
      <c r="AQ5" s="1544"/>
      <c r="AR5" s="1544"/>
      <c r="AS5" s="1544"/>
      <c r="AT5" s="1544"/>
      <c r="AU5" s="1544"/>
      <c r="AV5" s="1544"/>
      <c r="AW5" s="1544"/>
      <c r="AX5" s="1544"/>
      <c r="AY5" s="1544"/>
      <c r="AZ5" s="1544"/>
      <c r="BA5" s="1544"/>
      <c r="BB5" s="1544"/>
      <c r="BC5" s="1544"/>
      <c r="BD5" s="1544"/>
      <c r="BE5" s="1544"/>
      <c r="BF5" s="1544"/>
      <c r="BG5" s="1544"/>
      <c r="BH5" s="1544"/>
      <c r="BI5" s="1544"/>
      <c r="BK5" s="3"/>
      <c r="BL5" s="3"/>
      <c r="BM5" s="3"/>
      <c r="BN5" s="3"/>
      <c r="BO5" s="3"/>
      <c r="BP5" s="3"/>
      <c r="BQ5" s="3"/>
      <c r="BR5" s="3"/>
      <c r="BS5" s="3"/>
      <c r="BT5" s="3"/>
      <c r="BU5" s="3"/>
      <c r="BV5" s="3"/>
      <c r="BW5" s="3"/>
      <c r="BX5" s="3"/>
      <c r="BY5" s="3"/>
      <c r="BZ5" s="3"/>
      <c r="CA5" s="3"/>
      <c r="CB5" s="3"/>
      <c r="CC5" s="3"/>
    </row>
    <row r="6" spans="2:93" ht="10.5" customHeight="1" x14ac:dyDescent="0.15">
      <c r="B6" s="1535" t="s">
        <v>141</v>
      </c>
      <c r="C6" s="1536"/>
      <c r="D6" s="1536"/>
      <c r="E6" s="1536"/>
      <c r="F6" s="1541" t="s">
        <v>314</v>
      </c>
      <c r="G6" s="1541"/>
      <c r="H6" s="1541"/>
      <c r="I6" s="1541"/>
      <c r="J6" s="1541"/>
      <c r="K6" s="1541"/>
      <c r="L6" s="1541"/>
      <c r="M6" s="1541"/>
      <c r="N6" s="1541"/>
      <c r="O6" s="1541"/>
      <c r="P6" s="1585" t="s">
        <v>47</v>
      </c>
      <c r="Q6" s="1586"/>
      <c r="R6" s="1586"/>
      <c r="S6" s="1586"/>
      <c r="T6" s="1586"/>
      <c r="U6" s="1586"/>
      <c r="V6" s="1586"/>
      <c r="W6" s="1586"/>
      <c r="X6" s="1586"/>
      <c r="Y6" s="1587"/>
      <c r="Z6" s="1545" t="s">
        <v>679</v>
      </c>
      <c r="AA6" s="1546"/>
      <c r="AB6" s="1546"/>
      <c r="AC6" s="1546"/>
      <c r="AD6" s="1546"/>
      <c r="AE6" s="1546"/>
      <c r="AF6" s="1546"/>
      <c r="AG6" s="1547"/>
      <c r="AH6" s="1754" t="s">
        <v>681</v>
      </c>
      <c r="AI6" s="1755"/>
      <c r="AJ6" s="1755"/>
      <c r="AK6" s="1755"/>
      <c r="AL6" s="1755"/>
      <c r="AM6" s="1755"/>
      <c r="AN6" s="1756"/>
      <c r="AO6" s="3"/>
      <c r="AP6" s="3"/>
      <c r="AQ6" s="1535" t="s">
        <v>141</v>
      </c>
      <c r="AR6" s="1536"/>
      <c r="AS6" s="1536"/>
      <c r="AT6" s="1536"/>
      <c r="AU6" s="1541" t="s">
        <v>192</v>
      </c>
      <c r="AV6" s="1541"/>
      <c r="AW6" s="1541"/>
      <c r="AX6" s="1541"/>
      <c r="AY6" s="1541"/>
      <c r="AZ6" s="1541"/>
      <c r="BA6" s="1541"/>
      <c r="BB6" s="1541"/>
      <c r="BC6" s="1541"/>
      <c r="BD6" s="1541"/>
      <c r="BE6" s="1761" t="s">
        <v>47</v>
      </c>
      <c r="BF6" s="1762"/>
      <c r="BG6" s="1762"/>
      <c r="BH6" s="1762"/>
      <c r="BI6" s="1762"/>
      <c r="BJ6" s="1762"/>
      <c r="BK6" s="1762"/>
      <c r="BL6" s="1762"/>
      <c r="BM6" s="1762"/>
      <c r="BN6" s="1763"/>
      <c r="BO6" s="1545" t="s">
        <v>507</v>
      </c>
      <c r="BP6" s="1546"/>
      <c r="BQ6" s="1546"/>
      <c r="BR6" s="1546"/>
      <c r="BS6" s="1546"/>
      <c r="BT6" s="1546"/>
      <c r="BU6" s="1546"/>
      <c r="BV6" s="1547"/>
      <c r="BW6" s="1754" t="s">
        <v>681</v>
      </c>
      <c r="BX6" s="1755"/>
      <c r="BY6" s="1755"/>
      <c r="BZ6" s="1755"/>
      <c r="CA6" s="1755"/>
      <c r="CB6" s="1755"/>
      <c r="CC6" s="1756"/>
    </row>
    <row r="7" spans="2:93" ht="10.5" customHeight="1" thickBot="1" x14ac:dyDescent="0.2">
      <c r="B7" s="1537"/>
      <c r="C7" s="1538"/>
      <c r="D7" s="1538"/>
      <c r="E7" s="1538"/>
      <c r="F7" s="1542"/>
      <c r="G7" s="1542"/>
      <c r="H7" s="1542"/>
      <c r="I7" s="1542"/>
      <c r="J7" s="1542"/>
      <c r="K7" s="1542"/>
      <c r="L7" s="1542"/>
      <c r="M7" s="1542"/>
      <c r="N7" s="1542"/>
      <c r="O7" s="1542"/>
      <c r="P7" s="1588"/>
      <c r="Q7" s="130"/>
      <c r="R7" s="130"/>
      <c r="S7" s="130"/>
      <c r="T7" s="130"/>
      <c r="U7" s="130"/>
      <c r="V7" s="130"/>
      <c r="W7" s="130"/>
      <c r="X7" s="130"/>
      <c r="Y7" s="1589"/>
      <c r="Z7" s="1548"/>
      <c r="AA7" s="1549"/>
      <c r="AB7" s="1549"/>
      <c r="AC7" s="1549"/>
      <c r="AD7" s="1549"/>
      <c r="AE7" s="1549"/>
      <c r="AF7" s="1549"/>
      <c r="AG7" s="1550"/>
      <c r="AH7" s="1757"/>
      <c r="AI7" s="1758"/>
      <c r="AJ7" s="1758"/>
      <c r="AK7" s="1758"/>
      <c r="AL7" s="1758"/>
      <c r="AM7" s="1758"/>
      <c r="AN7" s="1759"/>
      <c r="AO7" s="3"/>
      <c r="AP7" s="3"/>
      <c r="AQ7" s="1537"/>
      <c r="AR7" s="1538"/>
      <c r="AS7" s="1538"/>
      <c r="AT7" s="1538"/>
      <c r="AU7" s="1542"/>
      <c r="AV7" s="1542"/>
      <c r="AW7" s="1542"/>
      <c r="AX7" s="1542"/>
      <c r="AY7" s="1542"/>
      <c r="AZ7" s="1542"/>
      <c r="BA7" s="1542"/>
      <c r="BB7" s="1542"/>
      <c r="BC7" s="1542"/>
      <c r="BD7" s="1542"/>
      <c r="BE7" s="1764"/>
      <c r="BF7" s="1765"/>
      <c r="BG7" s="1765"/>
      <c r="BH7" s="1765"/>
      <c r="BI7" s="1765"/>
      <c r="BJ7" s="1765"/>
      <c r="BK7" s="1765"/>
      <c r="BL7" s="1765"/>
      <c r="BM7" s="1765"/>
      <c r="BN7" s="1766"/>
      <c r="BO7" s="1548"/>
      <c r="BP7" s="1549"/>
      <c r="BQ7" s="1549"/>
      <c r="BR7" s="1549"/>
      <c r="BS7" s="1549"/>
      <c r="BT7" s="1549"/>
      <c r="BU7" s="1549"/>
      <c r="BV7" s="1550"/>
      <c r="BW7" s="1757"/>
      <c r="BX7" s="1758"/>
      <c r="BY7" s="1758"/>
      <c r="BZ7" s="1758"/>
      <c r="CA7" s="1758"/>
      <c r="CB7" s="1758"/>
      <c r="CC7" s="1759"/>
    </row>
    <row r="8" spans="2:93" ht="10.5" customHeight="1" x14ac:dyDescent="0.15">
      <c r="B8" s="1537"/>
      <c r="C8" s="1538"/>
      <c r="D8" s="1538"/>
      <c r="E8" s="1538"/>
      <c r="F8" s="1542"/>
      <c r="G8" s="1542"/>
      <c r="H8" s="1542"/>
      <c r="I8" s="1542"/>
      <c r="J8" s="1542"/>
      <c r="K8" s="1542"/>
      <c r="L8" s="1542"/>
      <c r="M8" s="1542"/>
      <c r="N8" s="1542"/>
      <c r="O8" s="1542"/>
      <c r="P8" s="1588"/>
      <c r="Q8" s="130"/>
      <c r="R8" s="130"/>
      <c r="S8" s="130"/>
      <c r="T8" s="130"/>
      <c r="U8" s="130"/>
      <c r="V8" s="130"/>
      <c r="W8" s="130"/>
      <c r="X8" s="130"/>
      <c r="Y8" s="1589"/>
      <c r="Z8" s="1548"/>
      <c r="AA8" s="1549"/>
      <c r="AB8" s="1549"/>
      <c r="AC8" s="1549"/>
      <c r="AD8" s="1549"/>
      <c r="AE8" s="1549"/>
      <c r="AF8" s="1549"/>
      <c r="AG8" s="1550"/>
      <c r="AH8" s="1757"/>
      <c r="AI8" s="1758"/>
      <c r="AJ8" s="1758"/>
      <c r="AK8" s="1758"/>
      <c r="AL8" s="1758"/>
      <c r="AM8" s="1758"/>
      <c r="AN8" s="1759"/>
      <c r="AO8" s="3"/>
      <c r="AP8" s="3"/>
      <c r="AQ8" s="1537"/>
      <c r="AR8" s="1538"/>
      <c r="AS8" s="1538"/>
      <c r="AT8" s="1538"/>
      <c r="AU8" s="1542"/>
      <c r="AV8" s="1542"/>
      <c r="AW8" s="1542"/>
      <c r="AX8" s="1542"/>
      <c r="AY8" s="1542"/>
      <c r="AZ8" s="1542"/>
      <c r="BA8" s="1542"/>
      <c r="BB8" s="1542"/>
      <c r="BC8" s="1542"/>
      <c r="BD8" s="1542"/>
      <c r="BE8" s="1764"/>
      <c r="BF8" s="1765"/>
      <c r="BG8" s="1765"/>
      <c r="BH8" s="1765"/>
      <c r="BI8" s="1765"/>
      <c r="BJ8" s="1765"/>
      <c r="BK8" s="1765"/>
      <c r="BL8" s="1765"/>
      <c r="BM8" s="1765"/>
      <c r="BN8" s="1766"/>
      <c r="BO8" s="1548"/>
      <c r="BP8" s="1549"/>
      <c r="BQ8" s="1549"/>
      <c r="BR8" s="1549"/>
      <c r="BS8" s="1549"/>
      <c r="BT8" s="1549"/>
      <c r="BU8" s="1549"/>
      <c r="BV8" s="1550"/>
      <c r="BW8" s="1757"/>
      <c r="BX8" s="1758"/>
      <c r="BY8" s="1758"/>
      <c r="BZ8" s="1758"/>
      <c r="CA8" s="1758"/>
      <c r="CB8" s="1758"/>
      <c r="CC8" s="1759"/>
      <c r="CE8" s="76"/>
      <c r="CF8" s="77"/>
      <c r="CG8" s="77"/>
      <c r="CH8" s="77"/>
      <c r="CI8" s="77"/>
      <c r="CJ8" s="78"/>
    </row>
    <row r="9" spans="2:93" ht="10.5" customHeight="1" x14ac:dyDescent="0.15">
      <c r="B9" s="1539"/>
      <c r="C9" s="1538"/>
      <c r="D9" s="1538"/>
      <c r="E9" s="1538"/>
      <c r="F9" s="1542"/>
      <c r="G9" s="1542"/>
      <c r="H9" s="1542"/>
      <c r="I9" s="1542"/>
      <c r="J9" s="1542"/>
      <c r="K9" s="1542"/>
      <c r="L9" s="1542"/>
      <c r="M9" s="1542"/>
      <c r="N9" s="1542"/>
      <c r="O9" s="1542"/>
      <c r="P9" s="1590" t="s">
        <v>678</v>
      </c>
      <c r="Q9" s="1591"/>
      <c r="R9" s="1591"/>
      <c r="S9" s="1591"/>
      <c r="T9" s="1591"/>
      <c r="U9" s="1591"/>
      <c r="V9" s="1591"/>
      <c r="W9" s="1591"/>
      <c r="X9" s="1591"/>
      <c r="Y9" s="1592"/>
      <c r="Z9" s="1548" t="s">
        <v>508</v>
      </c>
      <c r="AA9" s="1551"/>
      <c r="AB9" s="1551"/>
      <c r="AC9" s="1551"/>
      <c r="AD9" s="1551"/>
      <c r="AE9" s="1551"/>
      <c r="AF9" s="1551"/>
      <c r="AG9" s="1552"/>
      <c r="AH9" s="1757"/>
      <c r="AI9" s="1758"/>
      <c r="AJ9" s="1758"/>
      <c r="AK9" s="1758"/>
      <c r="AL9" s="1758"/>
      <c r="AM9" s="1758"/>
      <c r="AN9" s="1759"/>
      <c r="AO9" s="3"/>
      <c r="AP9" s="3"/>
      <c r="AQ9" s="1539"/>
      <c r="AR9" s="1538"/>
      <c r="AS9" s="1538"/>
      <c r="AT9" s="1538"/>
      <c r="AU9" s="1542"/>
      <c r="AV9" s="1542"/>
      <c r="AW9" s="1542"/>
      <c r="AX9" s="1542"/>
      <c r="AY9" s="1542"/>
      <c r="AZ9" s="1542"/>
      <c r="BA9" s="1542"/>
      <c r="BB9" s="1542"/>
      <c r="BC9" s="1542"/>
      <c r="BD9" s="1542"/>
      <c r="BE9" s="1764"/>
      <c r="BF9" s="1765"/>
      <c r="BG9" s="1765"/>
      <c r="BH9" s="1765"/>
      <c r="BI9" s="1765"/>
      <c r="BJ9" s="1765"/>
      <c r="BK9" s="1765"/>
      <c r="BL9" s="1765"/>
      <c r="BM9" s="1765"/>
      <c r="BN9" s="1766"/>
      <c r="BO9" s="1548" t="s">
        <v>508</v>
      </c>
      <c r="BP9" s="1551"/>
      <c r="BQ9" s="1551"/>
      <c r="BR9" s="1551"/>
      <c r="BS9" s="1551"/>
      <c r="BT9" s="1551"/>
      <c r="BU9" s="1551"/>
      <c r="BV9" s="1552"/>
      <c r="BW9" s="1757"/>
      <c r="BX9" s="1758"/>
      <c r="BY9" s="1758"/>
      <c r="BZ9" s="1758"/>
      <c r="CA9" s="1758"/>
      <c r="CB9" s="1758"/>
      <c r="CC9" s="1759"/>
      <c r="CE9" s="79"/>
      <c r="CJ9" s="80"/>
    </row>
    <row r="10" spans="2:93" ht="10.5" customHeight="1" thickBot="1" x14ac:dyDescent="0.2">
      <c r="B10" s="1539"/>
      <c r="C10" s="1538"/>
      <c r="D10" s="1540"/>
      <c r="E10" s="1540"/>
      <c r="F10" s="1543"/>
      <c r="G10" s="1543"/>
      <c r="H10" s="1543"/>
      <c r="I10" s="1543"/>
      <c r="J10" s="1543"/>
      <c r="K10" s="1543"/>
      <c r="L10" s="1543"/>
      <c r="M10" s="1543"/>
      <c r="N10" s="1543"/>
      <c r="O10" s="1543"/>
      <c r="P10" s="1590"/>
      <c r="Q10" s="1591"/>
      <c r="R10" s="1591"/>
      <c r="S10" s="1591"/>
      <c r="T10" s="1591"/>
      <c r="U10" s="1591"/>
      <c r="V10" s="1591"/>
      <c r="W10" s="1591"/>
      <c r="X10" s="1591"/>
      <c r="Y10" s="1592"/>
      <c r="Z10" s="1553"/>
      <c r="AA10" s="1551"/>
      <c r="AB10" s="1551"/>
      <c r="AC10" s="1551"/>
      <c r="AD10" s="1551"/>
      <c r="AE10" s="1551"/>
      <c r="AF10" s="1551"/>
      <c r="AG10" s="1552"/>
      <c r="AH10" s="1757"/>
      <c r="AI10" s="1758"/>
      <c r="AJ10" s="1758"/>
      <c r="AK10" s="1758"/>
      <c r="AL10" s="1758"/>
      <c r="AM10" s="1758"/>
      <c r="AN10" s="1759"/>
      <c r="AO10" s="3"/>
      <c r="AP10" s="3"/>
      <c r="AQ10" s="1760"/>
      <c r="AR10" s="1540"/>
      <c r="AS10" s="1540"/>
      <c r="AT10" s="1540"/>
      <c r="AU10" s="1543"/>
      <c r="AV10" s="1543"/>
      <c r="AW10" s="1543"/>
      <c r="AX10" s="1543"/>
      <c r="AY10" s="1543"/>
      <c r="AZ10" s="1543"/>
      <c r="BA10" s="1543"/>
      <c r="BB10" s="1543"/>
      <c r="BC10" s="1543"/>
      <c r="BD10" s="1543"/>
      <c r="BE10" s="1767"/>
      <c r="BF10" s="1768"/>
      <c r="BG10" s="1768"/>
      <c r="BH10" s="1768"/>
      <c r="BI10" s="1768"/>
      <c r="BJ10" s="1768"/>
      <c r="BK10" s="1768"/>
      <c r="BL10" s="1768"/>
      <c r="BM10" s="1768"/>
      <c r="BN10" s="1769"/>
      <c r="BO10" s="1553"/>
      <c r="BP10" s="1551"/>
      <c r="BQ10" s="1551"/>
      <c r="BR10" s="1551"/>
      <c r="BS10" s="1551"/>
      <c r="BT10" s="1551"/>
      <c r="BU10" s="1551"/>
      <c r="BV10" s="1552"/>
      <c r="BW10" s="1757"/>
      <c r="BX10" s="1758"/>
      <c r="BY10" s="1758"/>
      <c r="BZ10" s="1758"/>
      <c r="CA10" s="1758"/>
      <c r="CB10" s="1758"/>
      <c r="CC10" s="1759"/>
      <c r="CE10" s="79"/>
      <c r="CJ10" s="80"/>
    </row>
    <row r="11" spans="2:93" ht="10.5" customHeight="1" x14ac:dyDescent="0.15">
      <c r="B11" s="1556" t="s">
        <v>313</v>
      </c>
      <c r="C11" s="1557"/>
      <c r="D11" s="1593" t="s">
        <v>373</v>
      </c>
      <c r="E11" s="1594"/>
      <c r="F11" s="1595" t="s">
        <v>216</v>
      </c>
      <c r="G11" s="1595"/>
      <c r="H11" s="1595"/>
      <c r="I11" s="1595"/>
      <c r="J11" s="1595"/>
      <c r="K11" s="1595"/>
      <c r="L11" s="1595"/>
      <c r="M11" s="1595"/>
      <c r="N11" s="1595"/>
      <c r="O11" s="1595"/>
      <c r="P11" s="1554">
        <v>1</v>
      </c>
      <c r="Q11" s="1555"/>
      <c r="R11" s="1471">
        <f>Z11</f>
        <v>0</v>
      </c>
      <c r="S11" s="1471"/>
      <c r="T11" s="1471"/>
      <c r="U11" s="1471"/>
      <c r="V11" s="1471"/>
      <c r="W11" s="1471"/>
      <c r="X11" s="1471"/>
      <c r="Y11" s="1471"/>
      <c r="Z11" s="1470">
        <f>ROUNDDOWN('２ページ'!AW23,0)</f>
        <v>0</v>
      </c>
      <c r="AA11" s="1471"/>
      <c r="AB11" s="1471"/>
      <c r="AC11" s="1471"/>
      <c r="AD11" s="1471"/>
      <c r="AE11" s="1471"/>
      <c r="AF11" s="1471"/>
      <c r="AG11" s="1472"/>
      <c r="AH11" s="1465"/>
      <c r="AI11" s="1466"/>
      <c r="AJ11" s="1466"/>
      <c r="AK11" s="1466"/>
      <c r="AL11" s="1466"/>
      <c r="AM11" s="1466"/>
      <c r="AN11" s="1467"/>
      <c r="AO11" s="3"/>
      <c r="AP11" s="3"/>
      <c r="AQ11" s="1748" t="s">
        <v>136</v>
      </c>
      <c r="AR11" s="1749"/>
      <c r="AS11" s="1611" t="s">
        <v>173</v>
      </c>
      <c r="AT11" s="1612"/>
      <c r="AU11" s="1776" t="s">
        <v>134</v>
      </c>
      <c r="AV11" s="1777"/>
      <c r="AW11" s="1777"/>
      <c r="AX11" s="1777"/>
      <c r="AY11" s="1777"/>
      <c r="AZ11" s="1777"/>
      <c r="BA11" s="1777"/>
      <c r="BB11" s="1777"/>
      <c r="BC11" s="1777"/>
      <c r="BD11" s="1778"/>
      <c r="BE11" s="1678">
        <v>50</v>
      </c>
      <c r="BF11" s="1679"/>
      <c r="BG11" s="1471">
        <f>BO11</f>
        <v>0</v>
      </c>
      <c r="BH11" s="1471"/>
      <c r="BI11" s="1471"/>
      <c r="BJ11" s="1471"/>
      <c r="BK11" s="1471"/>
      <c r="BL11" s="1471"/>
      <c r="BM11" s="1471"/>
      <c r="BN11" s="1472"/>
      <c r="BO11" s="1770">
        <f>ROUNDDOWN('３ページ'!T35,0)</f>
        <v>0</v>
      </c>
      <c r="BP11" s="1771"/>
      <c r="BQ11" s="1771"/>
      <c r="BR11" s="1771"/>
      <c r="BS11" s="1771"/>
      <c r="BT11" s="1771"/>
      <c r="BU11" s="1771"/>
      <c r="BV11" s="1772"/>
      <c r="BW11" s="1735"/>
      <c r="BX11" s="1736"/>
      <c r="BY11" s="1736"/>
      <c r="BZ11" s="1736"/>
      <c r="CA11" s="1736"/>
      <c r="CB11" s="1736"/>
      <c r="CC11" s="1737"/>
      <c r="CE11" s="79"/>
      <c r="CJ11" s="80"/>
    </row>
    <row r="12" spans="2:93" ht="10.5" customHeight="1" x14ac:dyDescent="0.15">
      <c r="B12" s="1558"/>
      <c r="C12" s="1559"/>
      <c r="D12" s="1527"/>
      <c r="E12" s="1528"/>
      <c r="F12" s="1533"/>
      <c r="G12" s="1533"/>
      <c r="H12" s="1533"/>
      <c r="I12" s="1533"/>
      <c r="J12" s="1533"/>
      <c r="K12" s="1533"/>
      <c r="L12" s="1533"/>
      <c r="M12" s="1533"/>
      <c r="N12" s="1533"/>
      <c r="O12" s="1533"/>
      <c r="P12" s="1529"/>
      <c r="Q12" s="1530"/>
      <c r="R12" s="1410"/>
      <c r="S12" s="1410"/>
      <c r="T12" s="1410"/>
      <c r="U12" s="1410"/>
      <c r="V12" s="1410"/>
      <c r="W12" s="1410"/>
      <c r="X12" s="1410"/>
      <c r="Y12" s="1410"/>
      <c r="Z12" s="1441"/>
      <c r="AA12" s="1410"/>
      <c r="AB12" s="1410"/>
      <c r="AC12" s="1410"/>
      <c r="AD12" s="1410"/>
      <c r="AE12" s="1410"/>
      <c r="AF12" s="1410"/>
      <c r="AG12" s="1411"/>
      <c r="AH12" s="1447"/>
      <c r="AI12" s="1448"/>
      <c r="AJ12" s="1448"/>
      <c r="AK12" s="1448"/>
      <c r="AL12" s="1448"/>
      <c r="AM12" s="1448"/>
      <c r="AN12" s="1449"/>
      <c r="AO12" s="3"/>
      <c r="AP12" s="3"/>
      <c r="AQ12" s="1750"/>
      <c r="AR12" s="1751"/>
      <c r="AS12" s="1468"/>
      <c r="AT12" s="1469"/>
      <c r="AU12" s="1420"/>
      <c r="AV12" s="1421"/>
      <c r="AW12" s="1421"/>
      <c r="AX12" s="1421"/>
      <c r="AY12" s="1421"/>
      <c r="AZ12" s="1421"/>
      <c r="BA12" s="1421"/>
      <c r="BB12" s="1421"/>
      <c r="BC12" s="1421"/>
      <c r="BD12" s="1422"/>
      <c r="BE12" s="830"/>
      <c r="BF12" s="1423"/>
      <c r="BG12" s="1410"/>
      <c r="BH12" s="1410"/>
      <c r="BI12" s="1410"/>
      <c r="BJ12" s="1410"/>
      <c r="BK12" s="1410"/>
      <c r="BL12" s="1410"/>
      <c r="BM12" s="1410"/>
      <c r="BN12" s="1411"/>
      <c r="BO12" s="1773"/>
      <c r="BP12" s="1774"/>
      <c r="BQ12" s="1774"/>
      <c r="BR12" s="1774"/>
      <c r="BS12" s="1774"/>
      <c r="BT12" s="1774"/>
      <c r="BU12" s="1774"/>
      <c r="BV12" s="1775"/>
      <c r="BW12" s="1412"/>
      <c r="BX12" s="1413"/>
      <c r="BY12" s="1413"/>
      <c r="BZ12" s="1413"/>
      <c r="CA12" s="1413"/>
      <c r="CB12" s="1413"/>
      <c r="CC12" s="1414"/>
      <c r="CE12" s="79"/>
      <c r="CJ12" s="80"/>
    </row>
    <row r="13" spans="2:93" ht="10.5" customHeight="1" x14ac:dyDescent="0.15">
      <c r="B13" s="1558"/>
      <c r="C13" s="1559"/>
      <c r="D13" s="1527"/>
      <c r="E13" s="1528"/>
      <c r="F13" s="1533"/>
      <c r="G13" s="1533"/>
      <c r="H13" s="1533"/>
      <c r="I13" s="1533"/>
      <c r="J13" s="1533"/>
      <c r="K13" s="1533"/>
      <c r="L13" s="1533"/>
      <c r="M13" s="1533"/>
      <c r="N13" s="1533"/>
      <c r="O13" s="1533"/>
      <c r="P13" s="1529"/>
      <c r="Q13" s="1530"/>
      <c r="R13" s="1410"/>
      <c r="S13" s="1410"/>
      <c r="T13" s="1410"/>
      <c r="U13" s="1410"/>
      <c r="V13" s="1410"/>
      <c r="W13" s="1410"/>
      <c r="X13" s="1410"/>
      <c r="Y13" s="1410"/>
      <c r="Z13" s="1441"/>
      <c r="AA13" s="1410"/>
      <c r="AB13" s="1410"/>
      <c r="AC13" s="1410"/>
      <c r="AD13" s="1410"/>
      <c r="AE13" s="1410"/>
      <c r="AF13" s="1410"/>
      <c r="AG13" s="1411"/>
      <c r="AH13" s="1450"/>
      <c r="AI13" s="1451"/>
      <c r="AJ13" s="1451"/>
      <c r="AK13" s="1451"/>
      <c r="AL13" s="1451"/>
      <c r="AM13" s="1451"/>
      <c r="AN13" s="1452"/>
      <c r="AO13" s="3"/>
      <c r="AP13" s="3"/>
      <c r="AQ13" s="1750"/>
      <c r="AR13" s="1751"/>
      <c r="AS13" s="1468"/>
      <c r="AT13" s="1469"/>
      <c r="AU13" s="1420"/>
      <c r="AV13" s="1421"/>
      <c r="AW13" s="1421"/>
      <c r="AX13" s="1421"/>
      <c r="AY13" s="1421"/>
      <c r="AZ13" s="1421"/>
      <c r="BA13" s="1421"/>
      <c r="BB13" s="1421"/>
      <c r="BC13" s="1421"/>
      <c r="BD13" s="1422"/>
      <c r="BE13" s="830"/>
      <c r="BF13" s="1423"/>
      <c r="BG13" s="1410"/>
      <c r="BH13" s="1410"/>
      <c r="BI13" s="1410"/>
      <c r="BJ13" s="1410"/>
      <c r="BK13" s="1410"/>
      <c r="BL13" s="1410"/>
      <c r="BM13" s="1410"/>
      <c r="BN13" s="1411"/>
      <c r="BO13" s="1508"/>
      <c r="BP13" s="1509"/>
      <c r="BQ13" s="1509"/>
      <c r="BR13" s="1509"/>
      <c r="BS13" s="1509"/>
      <c r="BT13" s="1509"/>
      <c r="BU13" s="1509"/>
      <c r="BV13" s="1510"/>
      <c r="BW13" s="1412"/>
      <c r="BX13" s="1413"/>
      <c r="BY13" s="1413"/>
      <c r="BZ13" s="1413"/>
      <c r="CA13" s="1413"/>
      <c r="CB13" s="1413"/>
      <c r="CC13" s="1414"/>
      <c r="CE13" s="79"/>
      <c r="CJ13" s="80"/>
    </row>
    <row r="14" spans="2:93" ht="10.5" customHeight="1" x14ac:dyDescent="0.15">
      <c r="B14" s="1558"/>
      <c r="C14" s="1559"/>
      <c r="D14" s="1527" t="s">
        <v>374</v>
      </c>
      <c r="E14" s="1528"/>
      <c r="F14" s="1533" t="s">
        <v>315</v>
      </c>
      <c r="G14" s="1533"/>
      <c r="H14" s="1533"/>
      <c r="I14" s="1533"/>
      <c r="J14" s="1533"/>
      <c r="K14" s="1533"/>
      <c r="L14" s="1533"/>
      <c r="M14" s="1533"/>
      <c r="N14" s="1533"/>
      <c r="O14" s="1533"/>
      <c r="P14" s="1529">
        <v>2</v>
      </c>
      <c r="Q14" s="1530"/>
      <c r="R14" s="1410">
        <f>Z14</f>
        <v>0</v>
      </c>
      <c r="S14" s="1410"/>
      <c r="T14" s="1410"/>
      <c r="U14" s="1410"/>
      <c r="V14" s="1410"/>
      <c r="W14" s="1410"/>
      <c r="X14" s="1410"/>
      <c r="Y14" s="1410"/>
      <c r="Z14" s="1441">
        <f>ROUNDDOWN('２ページ'!AW39,0)</f>
        <v>0</v>
      </c>
      <c r="AA14" s="1410"/>
      <c r="AB14" s="1410"/>
      <c r="AC14" s="1410"/>
      <c r="AD14" s="1410"/>
      <c r="AE14" s="1410"/>
      <c r="AF14" s="1410"/>
      <c r="AG14" s="1411"/>
      <c r="AH14" s="1444"/>
      <c r="AI14" s="1445"/>
      <c r="AJ14" s="1445"/>
      <c r="AK14" s="1445"/>
      <c r="AL14" s="1445"/>
      <c r="AM14" s="1445"/>
      <c r="AN14" s="1446"/>
      <c r="AO14" s="3"/>
      <c r="AP14" s="3"/>
      <c r="AQ14" s="1750"/>
      <c r="AR14" s="1751"/>
      <c r="AS14" s="1468" t="s">
        <v>384</v>
      </c>
      <c r="AT14" s="1469"/>
      <c r="AU14" s="1420" t="s">
        <v>488</v>
      </c>
      <c r="AV14" s="1421"/>
      <c r="AW14" s="1421"/>
      <c r="AX14" s="1421"/>
      <c r="AY14" s="1421"/>
      <c r="AZ14" s="1421"/>
      <c r="BA14" s="1421"/>
      <c r="BB14" s="1421"/>
      <c r="BC14" s="1421"/>
      <c r="BD14" s="1422"/>
      <c r="BE14" s="830">
        <v>51</v>
      </c>
      <c r="BF14" s="1423"/>
      <c r="BG14" s="1410">
        <f>BO14</f>
        <v>0</v>
      </c>
      <c r="BH14" s="1410"/>
      <c r="BI14" s="1410"/>
      <c r="BJ14" s="1410"/>
      <c r="BK14" s="1410"/>
      <c r="BL14" s="1410"/>
      <c r="BM14" s="1410"/>
      <c r="BN14" s="1411"/>
      <c r="BO14" s="1410">
        <f>ROUNDDOWN('３ページ'!AG82,0)</f>
        <v>0</v>
      </c>
      <c r="BP14" s="1410"/>
      <c r="BQ14" s="1410"/>
      <c r="BR14" s="1410"/>
      <c r="BS14" s="1410"/>
      <c r="BT14" s="1410"/>
      <c r="BU14" s="1410"/>
      <c r="BV14" s="1411"/>
      <c r="BW14" s="1412"/>
      <c r="BX14" s="1413"/>
      <c r="BY14" s="1413"/>
      <c r="BZ14" s="1413"/>
      <c r="CA14" s="1413"/>
      <c r="CB14" s="1413"/>
      <c r="CC14" s="1414"/>
      <c r="CE14" s="79"/>
      <c r="CJ14" s="80"/>
    </row>
    <row r="15" spans="2:93" ht="10.5" customHeight="1" x14ac:dyDescent="0.15">
      <c r="B15" s="1558"/>
      <c r="C15" s="1559"/>
      <c r="D15" s="1527"/>
      <c r="E15" s="1528"/>
      <c r="F15" s="1533"/>
      <c r="G15" s="1533"/>
      <c r="H15" s="1533"/>
      <c r="I15" s="1533"/>
      <c r="J15" s="1533"/>
      <c r="K15" s="1533"/>
      <c r="L15" s="1533"/>
      <c r="M15" s="1533"/>
      <c r="N15" s="1533"/>
      <c r="O15" s="1533"/>
      <c r="P15" s="1529"/>
      <c r="Q15" s="1530"/>
      <c r="R15" s="1410"/>
      <c r="S15" s="1410"/>
      <c r="T15" s="1410"/>
      <c r="U15" s="1410"/>
      <c r="V15" s="1410"/>
      <c r="W15" s="1410"/>
      <c r="X15" s="1410"/>
      <c r="Y15" s="1410"/>
      <c r="Z15" s="1441"/>
      <c r="AA15" s="1410"/>
      <c r="AB15" s="1410"/>
      <c r="AC15" s="1410"/>
      <c r="AD15" s="1410"/>
      <c r="AE15" s="1410"/>
      <c r="AF15" s="1410"/>
      <c r="AG15" s="1411"/>
      <c r="AH15" s="1447"/>
      <c r="AI15" s="1448"/>
      <c r="AJ15" s="1448"/>
      <c r="AK15" s="1448"/>
      <c r="AL15" s="1448"/>
      <c r="AM15" s="1448"/>
      <c r="AN15" s="1449"/>
      <c r="AO15" s="3"/>
      <c r="AP15" s="3"/>
      <c r="AQ15" s="1750"/>
      <c r="AR15" s="1751"/>
      <c r="AS15" s="1468"/>
      <c r="AT15" s="1469"/>
      <c r="AU15" s="1420"/>
      <c r="AV15" s="1421"/>
      <c r="AW15" s="1421"/>
      <c r="AX15" s="1421"/>
      <c r="AY15" s="1421"/>
      <c r="AZ15" s="1421"/>
      <c r="BA15" s="1421"/>
      <c r="BB15" s="1421"/>
      <c r="BC15" s="1421"/>
      <c r="BD15" s="1422"/>
      <c r="BE15" s="830"/>
      <c r="BF15" s="1423"/>
      <c r="BG15" s="1410"/>
      <c r="BH15" s="1410"/>
      <c r="BI15" s="1410"/>
      <c r="BJ15" s="1410"/>
      <c r="BK15" s="1410"/>
      <c r="BL15" s="1410"/>
      <c r="BM15" s="1410"/>
      <c r="BN15" s="1411"/>
      <c r="BO15" s="1410"/>
      <c r="BP15" s="1410"/>
      <c r="BQ15" s="1410"/>
      <c r="BR15" s="1410"/>
      <c r="BS15" s="1410"/>
      <c r="BT15" s="1410"/>
      <c r="BU15" s="1410"/>
      <c r="BV15" s="1411"/>
      <c r="BW15" s="1412"/>
      <c r="BX15" s="1413"/>
      <c r="BY15" s="1413"/>
      <c r="BZ15" s="1413"/>
      <c r="CA15" s="1413"/>
      <c r="CB15" s="1413"/>
      <c r="CC15" s="1414"/>
      <c r="CE15" s="79"/>
      <c r="CJ15" s="80"/>
    </row>
    <row r="16" spans="2:93" ht="10.5" customHeight="1" x14ac:dyDescent="0.15">
      <c r="B16" s="1558"/>
      <c r="C16" s="1559"/>
      <c r="D16" s="1527"/>
      <c r="E16" s="1528"/>
      <c r="F16" s="1533"/>
      <c r="G16" s="1533"/>
      <c r="H16" s="1533"/>
      <c r="I16" s="1533"/>
      <c r="J16" s="1533"/>
      <c r="K16" s="1533"/>
      <c r="L16" s="1533"/>
      <c r="M16" s="1533"/>
      <c r="N16" s="1533"/>
      <c r="O16" s="1533"/>
      <c r="P16" s="1529"/>
      <c r="Q16" s="1530"/>
      <c r="R16" s="1410"/>
      <c r="S16" s="1410"/>
      <c r="T16" s="1410"/>
      <c r="U16" s="1410"/>
      <c r="V16" s="1410"/>
      <c r="W16" s="1410"/>
      <c r="X16" s="1410"/>
      <c r="Y16" s="1410"/>
      <c r="Z16" s="1441"/>
      <c r="AA16" s="1410"/>
      <c r="AB16" s="1410"/>
      <c r="AC16" s="1410"/>
      <c r="AD16" s="1410"/>
      <c r="AE16" s="1410"/>
      <c r="AF16" s="1410"/>
      <c r="AG16" s="1411"/>
      <c r="AH16" s="1450"/>
      <c r="AI16" s="1451"/>
      <c r="AJ16" s="1451"/>
      <c r="AK16" s="1451"/>
      <c r="AL16" s="1451"/>
      <c r="AM16" s="1451"/>
      <c r="AN16" s="1452"/>
      <c r="AO16" s="3"/>
      <c r="AP16" s="3"/>
      <c r="AQ16" s="1750"/>
      <c r="AR16" s="1751"/>
      <c r="AS16" s="1468"/>
      <c r="AT16" s="1469"/>
      <c r="AU16" s="1420"/>
      <c r="AV16" s="1421"/>
      <c r="AW16" s="1421"/>
      <c r="AX16" s="1421"/>
      <c r="AY16" s="1421"/>
      <c r="AZ16" s="1421"/>
      <c r="BA16" s="1421"/>
      <c r="BB16" s="1421"/>
      <c r="BC16" s="1421"/>
      <c r="BD16" s="1422"/>
      <c r="BE16" s="830"/>
      <c r="BF16" s="1423"/>
      <c r="BG16" s="1410"/>
      <c r="BH16" s="1410"/>
      <c r="BI16" s="1410"/>
      <c r="BJ16" s="1410"/>
      <c r="BK16" s="1410"/>
      <c r="BL16" s="1410"/>
      <c r="BM16" s="1410"/>
      <c r="BN16" s="1411"/>
      <c r="BO16" s="1410"/>
      <c r="BP16" s="1410"/>
      <c r="BQ16" s="1410"/>
      <c r="BR16" s="1410"/>
      <c r="BS16" s="1410"/>
      <c r="BT16" s="1410"/>
      <c r="BU16" s="1410"/>
      <c r="BV16" s="1411"/>
      <c r="BW16" s="1412"/>
      <c r="BX16" s="1413"/>
      <c r="BY16" s="1413"/>
      <c r="BZ16" s="1413"/>
      <c r="CA16" s="1413"/>
      <c r="CB16" s="1413"/>
      <c r="CC16" s="1414"/>
      <c r="CE16" s="79"/>
      <c r="CJ16" s="80"/>
    </row>
    <row r="17" spans="2:88" ht="10.5" customHeight="1" x14ac:dyDescent="0.15">
      <c r="B17" s="1558"/>
      <c r="C17" s="1559"/>
      <c r="D17" s="1527" t="s">
        <v>375</v>
      </c>
      <c r="E17" s="1528"/>
      <c r="F17" s="1533" t="s">
        <v>218</v>
      </c>
      <c r="G17" s="1533"/>
      <c r="H17" s="1533"/>
      <c r="I17" s="1533"/>
      <c r="J17" s="1533"/>
      <c r="K17" s="1533"/>
      <c r="L17" s="1533"/>
      <c r="M17" s="1533"/>
      <c r="N17" s="1533"/>
      <c r="O17" s="1533"/>
      <c r="P17" s="1529">
        <v>3</v>
      </c>
      <c r="Q17" s="1530"/>
      <c r="R17" s="1410">
        <f>Z17</f>
        <v>0</v>
      </c>
      <c r="S17" s="1410"/>
      <c r="T17" s="1410"/>
      <c r="U17" s="1410"/>
      <c r="V17" s="1410"/>
      <c r="W17" s="1410"/>
      <c r="X17" s="1410"/>
      <c r="Y17" s="1410"/>
      <c r="Z17" s="1441">
        <f>ROUNDDOWN('２ページ'!AW53,0)</f>
        <v>0</v>
      </c>
      <c r="AA17" s="1410"/>
      <c r="AB17" s="1410"/>
      <c r="AC17" s="1410"/>
      <c r="AD17" s="1410"/>
      <c r="AE17" s="1410"/>
      <c r="AF17" s="1410"/>
      <c r="AG17" s="1411"/>
      <c r="AH17" s="1444"/>
      <c r="AI17" s="1445"/>
      <c r="AJ17" s="1445"/>
      <c r="AK17" s="1445"/>
      <c r="AL17" s="1445"/>
      <c r="AM17" s="1445"/>
      <c r="AN17" s="1446"/>
      <c r="AO17" s="3"/>
      <c r="AP17" s="3"/>
      <c r="AQ17" s="1750"/>
      <c r="AR17" s="1751"/>
      <c r="AS17" s="1468" t="s">
        <v>385</v>
      </c>
      <c r="AT17" s="1469"/>
      <c r="AU17" s="1420" t="s">
        <v>92</v>
      </c>
      <c r="AV17" s="1421"/>
      <c r="AW17" s="1421"/>
      <c r="AX17" s="1421"/>
      <c r="AY17" s="1421"/>
      <c r="AZ17" s="1421"/>
      <c r="BA17" s="1421"/>
      <c r="BB17" s="1421"/>
      <c r="BC17" s="1421"/>
      <c r="BD17" s="1422"/>
      <c r="BE17" s="830">
        <v>52</v>
      </c>
      <c r="BF17" s="1423"/>
      <c r="BG17" s="1410">
        <f>BO17</f>
        <v>0</v>
      </c>
      <c r="BH17" s="1410"/>
      <c r="BI17" s="1410"/>
      <c r="BJ17" s="1410"/>
      <c r="BK17" s="1410"/>
      <c r="BL17" s="1410"/>
      <c r="BM17" s="1410"/>
      <c r="BN17" s="1411"/>
      <c r="BO17" s="1410">
        <f>ROUNDDOWN('３ページ'!BB82,0)</f>
        <v>0</v>
      </c>
      <c r="BP17" s="1410"/>
      <c r="BQ17" s="1410"/>
      <c r="BR17" s="1410"/>
      <c r="BS17" s="1410"/>
      <c r="BT17" s="1410"/>
      <c r="BU17" s="1410"/>
      <c r="BV17" s="1411"/>
      <c r="BW17" s="1412"/>
      <c r="BX17" s="1413"/>
      <c r="BY17" s="1413"/>
      <c r="BZ17" s="1413"/>
      <c r="CA17" s="1413"/>
      <c r="CB17" s="1413"/>
      <c r="CC17" s="1414"/>
      <c r="CE17" s="79"/>
      <c r="CJ17" s="80"/>
    </row>
    <row r="18" spans="2:88" ht="10.5" customHeight="1" x14ac:dyDescent="0.15">
      <c r="B18" s="1558"/>
      <c r="C18" s="1559"/>
      <c r="D18" s="1527"/>
      <c r="E18" s="1528"/>
      <c r="F18" s="1533"/>
      <c r="G18" s="1533"/>
      <c r="H18" s="1533"/>
      <c r="I18" s="1533"/>
      <c r="J18" s="1533"/>
      <c r="K18" s="1533"/>
      <c r="L18" s="1533"/>
      <c r="M18" s="1533"/>
      <c r="N18" s="1533"/>
      <c r="O18" s="1533"/>
      <c r="P18" s="1529"/>
      <c r="Q18" s="1530"/>
      <c r="R18" s="1410"/>
      <c r="S18" s="1410"/>
      <c r="T18" s="1410"/>
      <c r="U18" s="1410"/>
      <c r="V18" s="1410"/>
      <c r="W18" s="1410"/>
      <c r="X18" s="1410"/>
      <c r="Y18" s="1410"/>
      <c r="Z18" s="1441"/>
      <c r="AA18" s="1410"/>
      <c r="AB18" s="1410"/>
      <c r="AC18" s="1410"/>
      <c r="AD18" s="1410"/>
      <c r="AE18" s="1410"/>
      <c r="AF18" s="1410"/>
      <c r="AG18" s="1411"/>
      <c r="AH18" s="1447"/>
      <c r="AI18" s="1448"/>
      <c r="AJ18" s="1448"/>
      <c r="AK18" s="1448"/>
      <c r="AL18" s="1448"/>
      <c r="AM18" s="1448"/>
      <c r="AN18" s="1449"/>
      <c r="AO18" s="3"/>
      <c r="AP18" s="3"/>
      <c r="AQ18" s="1750"/>
      <c r="AR18" s="1751"/>
      <c r="AS18" s="1468"/>
      <c r="AT18" s="1469"/>
      <c r="AU18" s="1420"/>
      <c r="AV18" s="1421"/>
      <c r="AW18" s="1421"/>
      <c r="AX18" s="1421"/>
      <c r="AY18" s="1421"/>
      <c r="AZ18" s="1421"/>
      <c r="BA18" s="1421"/>
      <c r="BB18" s="1421"/>
      <c r="BC18" s="1421"/>
      <c r="BD18" s="1422"/>
      <c r="BE18" s="830"/>
      <c r="BF18" s="1423"/>
      <c r="BG18" s="1410"/>
      <c r="BH18" s="1410"/>
      <c r="BI18" s="1410"/>
      <c r="BJ18" s="1410"/>
      <c r="BK18" s="1410"/>
      <c r="BL18" s="1410"/>
      <c r="BM18" s="1410"/>
      <c r="BN18" s="1411"/>
      <c r="BO18" s="1410"/>
      <c r="BP18" s="1410"/>
      <c r="BQ18" s="1410"/>
      <c r="BR18" s="1410"/>
      <c r="BS18" s="1410"/>
      <c r="BT18" s="1410"/>
      <c r="BU18" s="1410"/>
      <c r="BV18" s="1411"/>
      <c r="BW18" s="1412"/>
      <c r="BX18" s="1413"/>
      <c r="BY18" s="1413"/>
      <c r="BZ18" s="1413"/>
      <c r="CA18" s="1413"/>
      <c r="CB18" s="1413"/>
      <c r="CC18" s="1414"/>
      <c r="CE18" s="79"/>
      <c r="CJ18" s="80"/>
    </row>
    <row r="19" spans="2:88" ht="10.5" customHeight="1" x14ac:dyDescent="0.15">
      <c r="B19" s="1558"/>
      <c r="C19" s="1559"/>
      <c r="D19" s="1527"/>
      <c r="E19" s="1528"/>
      <c r="F19" s="1533"/>
      <c r="G19" s="1533"/>
      <c r="H19" s="1533"/>
      <c r="I19" s="1533"/>
      <c r="J19" s="1533"/>
      <c r="K19" s="1533"/>
      <c r="L19" s="1533"/>
      <c r="M19" s="1533"/>
      <c r="N19" s="1533"/>
      <c r="O19" s="1533"/>
      <c r="P19" s="1529"/>
      <c r="Q19" s="1530"/>
      <c r="R19" s="1410"/>
      <c r="S19" s="1410"/>
      <c r="T19" s="1410"/>
      <c r="U19" s="1410"/>
      <c r="V19" s="1410"/>
      <c r="W19" s="1410"/>
      <c r="X19" s="1410"/>
      <c r="Y19" s="1410"/>
      <c r="Z19" s="1441"/>
      <c r="AA19" s="1410"/>
      <c r="AB19" s="1410"/>
      <c r="AC19" s="1410"/>
      <c r="AD19" s="1410"/>
      <c r="AE19" s="1410"/>
      <c r="AF19" s="1410"/>
      <c r="AG19" s="1411"/>
      <c r="AH19" s="1450"/>
      <c r="AI19" s="1451"/>
      <c r="AJ19" s="1451"/>
      <c r="AK19" s="1451"/>
      <c r="AL19" s="1451"/>
      <c r="AM19" s="1451"/>
      <c r="AN19" s="1452"/>
      <c r="AO19" s="3"/>
      <c r="AP19" s="3"/>
      <c r="AQ19" s="1750"/>
      <c r="AR19" s="1751"/>
      <c r="AS19" s="1468"/>
      <c r="AT19" s="1469"/>
      <c r="AU19" s="1420"/>
      <c r="AV19" s="1421"/>
      <c r="AW19" s="1421"/>
      <c r="AX19" s="1421"/>
      <c r="AY19" s="1421"/>
      <c r="AZ19" s="1421"/>
      <c r="BA19" s="1421"/>
      <c r="BB19" s="1421"/>
      <c r="BC19" s="1421"/>
      <c r="BD19" s="1422"/>
      <c r="BE19" s="830"/>
      <c r="BF19" s="1423"/>
      <c r="BG19" s="1410"/>
      <c r="BH19" s="1410"/>
      <c r="BI19" s="1410"/>
      <c r="BJ19" s="1410"/>
      <c r="BK19" s="1410"/>
      <c r="BL19" s="1410"/>
      <c r="BM19" s="1410"/>
      <c r="BN19" s="1411"/>
      <c r="BO19" s="1410"/>
      <c r="BP19" s="1410"/>
      <c r="BQ19" s="1410"/>
      <c r="BR19" s="1410"/>
      <c r="BS19" s="1410"/>
      <c r="BT19" s="1410"/>
      <c r="BU19" s="1410"/>
      <c r="BV19" s="1411"/>
      <c r="BW19" s="1412"/>
      <c r="BX19" s="1413"/>
      <c r="BY19" s="1413"/>
      <c r="BZ19" s="1413"/>
      <c r="CA19" s="1413"/>
      <c r="CB19" s="1413"/>
      <c r="CC19" s="1414"/>
      <c r="CE19" s="79"/>
      <c r="CJ19" s="80"/>
    </row>
    <row r="20" spans="2:88" ht="10.5" customHeight="1" x14ac:dyDescent="0.15">
      <c r="B20" s="1558"/>
      <c r="C20" s="1559"/>
      <c r="D20" s="1527" t="s">
        <v>376</v>
      </c>
      <c r="E20" s="1528"/>
      <c r="F20" s="1533" t="s">
        <v>316</v>
      </c>
      <c r="G20" s="1533"/>
      <c r="H20" s="1533"/>
      <c r="I20" s="1533"/>
      <c r="J20" s="1533"/>
      <c r="K20" s="1533"/>
      <c r="L20" s="1533"/>
      <c r="M20" s="1533"/>
      <c r="N20" s="1533"/>
      <c r="O20" s="1533"/>
      <c r="P20" s="1529">
        <v>4</v>
      </c>
      <c r="Q20" s="1530"/>
      <c r="R20" s="1410">
        <f>Z20</f>
        <v>0</v>
      </c>
      <c r="S20" s="1410"/>
      <c r="T20" s="1410"/>
      <c r="U20" s="1410"/>
      <c r="V20" s="1410"/>
      <c r="W20" s="1410"/>
      <c r="X20" s="1410"/>
      <c r="Y20" s="1410"/>
      <c r="Z20" s="1441">
        <f>ROUNDDOWN('２ページ'!AW59,0)</f>
        <v>0</v>
      </c>
      <c r="AA20" s="1410"/>
      <c r="AB20" s="1410"/>
      <c r="AC20" s="1410"/>
      <c r="AD20" s="1410"/>
      <c r="AE20" s="1410"/>
      <c r="AF20" s="1410"/>
      <c r="AG20" s="1411"/>
      <c r="AH20" s="1444"/>
      <c r="AI20" s="1445"/>
      <c r="AJ20" s="1445"/>
      <c r="AK20" s="1445"/>
      <c r="AL20" s="1445"/>
      <c r="AM20" s="1445"/>
      <c r="AN20" s="1446"/>
      <c r="AO20" s="3"/>
      <c r="AP20" s="3"/>
      <c r="AQ20" s="1750"/>
      <c r="AR20" s="1751"/>
      <c r="AS20" s="1468" t="s">
        <v>162</v>
      </c>
      <c r="AT20" s="1469"/>
      <c r="AU20" s="1420" t="s">
        <v>499</v>
      </c>
      <c r="AV20" s="1421"/>
      <c r="AW20" s="1421"/>
      <c r="AX20" s="1421"/>
      <c r="AY20" s="1421"/>
      <c r="AZ20" s="1421"/>
      <c r="BA20" s="1421"/>
      <c r="BB20" s="1421"/>
      <c r="BC20" s="1421"/>
      <c r="BD20" s="1422"/>
      <c r="BE20" s="830">
        <v>53</v>
      </c>
      <c r="BF20" s="1423"/>
      <c r="BG20" s="1410">
        <f>BO20</f>
        <v>0</v>
      </c>
      <c r="BH20" s="1410"/>
      <c r="BI20" s="1410"/>
      <c r="BJ20" s="1410"/>
      <c r="BK20" s="1410"/>
      <c r="BL20" s="1410"/>
      <c r="BM20" s="1410"/>
      <c r="BN20" s="1411"/>
      <c r="BO20" s="1410">
        <f>ROUNDDOWN('３ページ'!CK54,0)</f>
        <v>0</v>
      </c>
      <c r="BP20" s="1410"/>
      <c r="BQ20" s="1410"/>
      <c r="BR20" s="1410"/>
      <c r="BS20" s="1410"/>
      <c r="BT20" s="1410"/>
      <c r="BU20" s="1410"/>
      <c r="BV20" s="1411"/>
      <c r="BW20" s="1412"/>
      <c r="BX20" s="1413"/>
      <c r="BY20" s="1413"/>
      <c r="BZ20" s="1413"/>
      <c r="CA20" s="1413"/>
      <c r="CB20" s="1413"/>
      <c r="CC20" s="1414"/>
      <c r="CE20" s="79"/>
      <c r="CJ20" s="80"/>
    </row>
    <row r="21" spans="2:88" ht="10.5" customHeight="1" x14ac:dyDescent="0.15">
      <c r="B21" s="1558"/>
      <c r="C21" s="1559"/>
      <c r="D21" s="1527"/>
      <c r="E21" s="1528"/>
      <c r="F21" s="1533"/>
      <c r="G21" s="1533"/>
      <c r="H21" s="1533"/>
      <c r="I21" s="1533"/>
      <c r="J21" s="1533"/>
      <c r="K21" s="1533"/>
      <c r="L21" s="1533"/>
      <c r="M21" s="1533"/>
      <c r="N21" s="1533"/>
      <c r="O21" s="1533"/>
      <c r="P21" s="1529"/>
      <c r="Q21" s="1530"/>
      <c r="R21" s="1410"/>
      <c r="S21" s="1410"/>
      <c r="T21" s="1410"/>
      <c r="U21" s="1410"/>
      <c r="V21" s="1410"/>
      <c r="W21" s="1410"/>
      <c r="X21" s="1410"/>
      <c r="Y21" s="1410"/>
      <c r="Z21" s="1441"/>
      <c r="AA21" s="1410"/>
      <c r="AB21" s="1410"/>
      <c r="AC21" s="1410"/>
      <c r="AD21" s="1410"/>
      <c r="AE21" s="1410"/>
      <c r="AF21" s="1410"/>
      <c r="AG21" s="1411"/>
      <c r="AH21" s="1447"/>
      <c r="AI21" s="1448"/>
      <c r="AJ21" s="1448"/>
      <c r="AK21" s="1448"/>
      <c r="AL21" s="1448"/>
      <c r="AM21" s="1448"/>
      <c r="AN21" s="1449"/>
      <c r="AO21" s="3"/>
      <c r="AP21" s="3"/>
      <c r="AQ21" s="1750"/>
      <c r="AR21" s="1751"/>
      <c r="AS21" s="1468"/>
      <c r="AT21" s="1469"/>
      <c r="AU21" s="1420"/>
      <c r="AV21" s="1421"/>
      <c r="AW21" s="1421"/>
      <c r="AX21" s="1421"/>
      <c r="AY21" s="1421"/>
      <c r="AZ21" s="1421"/>
      <c r="BA21" s="1421"/>
      <c r="BB21" s="1421"/>
      <c r="BC21" s="1421"/>
      <c r="BD21" s="1422"/>
      <c r="BE21" s="830"/>
      <c r="BF21" s="1423"/>
      <c r="BG21" s="1410"/>
      <c r="BH21" s="1410"/>
      <c r="BI21" s="1410"/>
      <c r="BJ21" s="1410"/>
      <c r="BK21" s="1410"/>
      <c r="BL21" s="1410"/>
      <c r="BM21" s="1410"/>
      <c r="BN21" s="1411"/>
      <c r="BO21" s="1410"/>
      <c r="BP21" s="1410"/>
      <c r="BQ21" s="1410"/>
      <c r="BR21" s="1410"/>
      <c r="BS21" s="1410"/>
      <c r="BT21" s="1410"/>
      <c r="BU21" s="1410"/>
      <c r="BV21" s="1411"/>
      <c r="BW21" s="1412"/>
      <c r="BX21" s="1413"/>
      <c r="BY21" s="1413"/>
      <c r="BZ21" s="1413"/>
      <c r="CA21" s="1413"/>
      <c r="CB21" s="1413"/>
      <c r="CC21" s="1414"/>
      <c r="CE21" s="79"/>
      <c r="CJ21" s="80"/>
    </row>
    <row r="22" spans="2:88" ht="10.5" customHeight="1" x14ac:dyDescent="0.15">
      <c r="B22" s="1558"/>
      <c r="C22" s="1559"/>
      <c r="D22" s="1527"/>
      <c r="E22" s="1528"/>
      <c r="F22" s="1533"/>
      <c r="G22" s="1533"/>
      <c r="H22" s="1533"/>
      <c r="I22" s="1533"/>
      <c r="J22" s="1533"/>
      <c r="K22" s="1533"/>
      <c r="L22" s="1533"/>
      <c r="M22" s="1533"/>
      <c r="N22" s="1533"/>
      <c r="O22" s="1533"/>
      <c r="P22" s="1529"/>
      <c r="Q22" s="1530"/>
      <c r="R22" s="1410"/>
      <c r="S22" s="1410"/>
      <c r="T22" s="1410"/>
      <c r="U22" s="1410"/>
      <c r="V22" s="1410"/>
      <c r="W22" s="1410"/>
      <c r="X22" s="1410"/>
      <c r="Y22" s="1410"/>
      <c r="Z22" s="1441"/>
      <c r="AA22" s="1410"/>
      <c r="AB22" s="1410"/>
      <c r="AC22" s="1410"/>
      <c r="AD22" s="1410"/>
      <c r="AE22" s="1410"/>
      <c r="AF22" s="1410"/>
      <c r="AG22" s="1411"/>
      <c r="AH22" s="1450"/>
      <c r="AI22" s="1451"/>
      <c r="AJ22" s="1451"/>
      <c r="AK22" s="1451"/>
      <c r="AL22" s="1451"/>
      <c r="AM22" s="1451"/>
      <c r="AN22" s="1452"/>
      <c r="AO22" s="3"/>
      <c r="AP22" s="3"/>
      <c r="AQ22" s="1750"/>
      <c r="AR22" s="1751"/>
      <c r="AS22" s="1468"/>
      <c r="AT22" s="1469"/>
      <c r="AU22" s="1420"/>
      <c r="AV22" s="1421"/>
      <c r="AW22" s="1421"/>
      <c r="AX22" s="1421"/>
      <c r="AY22" s="1421"/>
      <c r="AZ22" s="1421"/>
      <c r="BA22" s="1421"/>
      <c r="BB22" s="1421"/>
      <c r="BC22" s="1421"/>
      <c r="BD22" s="1422"/>
      <c r="BE22" s="830"/>
      <c r="BF22" s="1423"/>
      <c r="BG22" s="1410"/>
      <c r="BH22" s="1410"/>
      <c r="BI22" s="1410"/>
      <c r="BJ22" s="1410"/>
      <c r="BK22" s="1410"/>
      <c r="BL22" s="1410"/>
      <c r="BM22" s="1410"/>
      <c r="BN22" s="1411"/>
      <c r="BO22" s="1410"/>
      <c r="BP22" s="1410"/>
      <c r="BQ22" s="1410"/>
      <c r="BR22" s="1410"/>
      <c r="BS22" s="1410"/>
      <c r="BT22" s="1410"/>
      <c r="BU22" s="1410"/>
      <c r="BV22" s="1411"/>
      <c r="BW22" s="1412"/>
      <c r="BX22" s="1413"/>
      <c r="BY22" s="1413"/>
      <c r="BZ22" s="1413"/>
      <c r="CA22" s="1413"/>
      <c r="CB22" s="1413"/>
      <c r="CC22" s="1414"/>
      <c r="CE22" s="79"/>
      <c r="CJ22" s="80"/>
    </row>
    <row r="23" spans="2:88" ht="10.5" customHeight="1" x14ac:dyDescent="0.15">
      <c r="B23" s="1558"/>
      <c r="C23" s="1559"/>
      <c r="D23" s="1527" t="s">
        <v>377</v>
      </c>
      <c r="E23" s="1528"/>
      <c r="F23" s="1533" t="s">
        <v>479</v>
      </c>
      <c r="G23" s="1533"/>
      <c r="H23" s="1533"/>
      <c r="I23" s="1533"/>
      <c r="J23" s="1533"/>
      <c r="K23" s="1533"/>
      <c r="L23" s="1533"/>
      <c r="M23" s="1533"/>
      <c r="N23" s="1533"/>
      <c r="O23" s="1533"/>
      <c r="P23" s="1529">
        <v>5</v>
      </c>
      <c r="Q23" s="1530"/>
      <c r="R23" s="1410">
        <f>Z23</f>
        <v>0</v>
      </c>
      <c r="S23" s="1410"/>
      <c r="T23" s="1410"/>
      <c r="U23" s="1410"/>
      <c r="V23" s="1410"/>
      <c r="W23" s="1410"/>
      <c r="X23" s="1410"/>
      <c r="Y23" s="1410"/>
      <c r="Z23" s="1441">
        <f>ROUNDDOWN('２ページ'!AW83,0)</f>
        <v>0</v>
      </c>
      <c r="AA23" s="1410"/>
      <c r="AB23" s="1410"/>
      <c r="AC23" s="1410"/>
      <c r="AD23" s="1410"/>
      <c r="AE23" s="1410"/>
      <c r="AF23" s="1410"/>
      <c r="AG23" s="1411"/>
      <c r="AH23" s="1444"/>
      <c r="AI23" s="1445"/>
      <c r="AJ23" s="1445"/>
      <c r="AK23" s="1445"/>
      <c r="AL23" s="1445"/>
      <c r="AM23" s="1445"/>
      <c r="AN23" s="1446"/>
      <c r="AO23" s="3"/>
      <c r="AP23" s="3"/>
      <c r="AQ23" s="1750"/>
      <c r="AR23" s="1751"/>
      <c r="AS23" s="1468" t="s">
        <v>386</v>
      </c>
      <c r="AT23" s="1469"/>
      <c r="AU23" s="1420" t="s">
        <v>63</v>
      </c>
      <c r="AV23" s="1421"/>
      <c r="AW23" s="1421"/>
      <c r="AX23" s="1421"/>
      <c r="AY23" s="1421"/>
      <c r="AZ23" s="1421"/>
      <c r="BA23" s="1421"/>
      <c r="BB23" s="1421"/>
      <c r="BC23" s="1421"/>
      <c r="BD23" s="1422"/>
      <c r="BE23" s="830">
        <v>54</v>
      </c>
      <c r="BF23" s="1423"/>
      <c r="BG23" s="1410">
        <f>BO23</f>
        <v>0</v>
      </c>
      <c r="BH23" s="1410"/>
      <c r="BI23" s="1410"/>
      <c r="BJ23" s="1410"/>
      <c r="BK23" s="1410"/>
      <c r="BL23" s="1410"/>
      <c r="BM23" s="1410"/>
      <c r="BN23" s="1411"/>
      <c r="BO23" s="1410">
        <f>ROUNDDOWN('３ページ'!CK82,0)</f>
        <v>0</v>
      </c>
      <c r="BP23" s="1410"/>
      <c r="BQ23" s="1410"/>
      <c r="BR23" s="1410"/>
      <c r="BS23" s="1410"/>
      <c r="BT23" s="1410"/>
      <c r="BU23" s="1410"/>
      <c r="BV23" s="1411"/>
      <c r="BW23" s="1412"/>
      <c r="BX23" s="1413"/>
      <c r="BY23" s="1413"/>
      <c r="BZ23" s="1413"/>
      <c r="CA23" s="1413"/>
      <c r="CB23" s="1413"/>
      <c r="CC23" s="1414"/>
      <c r="CE23" s="79"/>
      <c r="CJ23" s="80"/>
    </row>
    <row r="24" spans="2:88" ht="10.5" customHeight="1" x14ac:dyDescent="0.15">
      <c r="B24" s="1558"/>
      <c r="C24" s="1559"/>
      <c r="D24" s="1527"/>
      <c r="E24" s="1528"/>
      <c r="F24" s="1533"/>
      <c r="G24" s="1533"/>
      <c r="H24" s="1533"/>
      <c r="I24" s="1533"/>
      <c r="J24" s="1533"/>
      <c r="K24" s="1533"/>
      <c r="L24" s="1533"/>
      <c r="M24" s="1533"/>
      <c r="N24" s="1533"/>
      <c r="O24" s="1533"/>
      <c r="P24" s="1529"/>
      <c r="Q24" s="1530"/>
      <c r="R24" s="1410"/>
      <c r="S24" s="1410"/>
      <c r="T24" s="1410"/>
      <c r="U24" s="1410"/>
      <c r="V24" s="1410"/>
      <c r="W24" s="1410"/>
      <c r="X24" s="1410"/>
      <c r="Y24" s="1410"/>
      <c r="Z24" s="1441"/>
      <c r="AA24" s="1410"/>
      <c r="AB24" s="1410"/>
      <c r="AC24" s="1410"/>
      <c r="AD24" s="1410"/>
      <c r="AE24" s="1410"/>
      <c r="AF24" s="1410"/>
      <c r="AG24" s="1411"/>
      <c r="AH24" s="1447"/>
      <c r="AI24" s="1448"/>
      <c r="AJ24" s="1448"/>
      <c r="AK24" s="1448"/>
      <c r="AL24" s="1448"/>
      <c r="AM24" s="1448"/>
      <c r="AN24" s="1449"/>
      <c r="AO24" s="3"/>
      <c r="AP24" s="3"/>
      <c r="AQ24" s="1750"/>
      <c r="AR24" s="1751"/>
      <c r="AS24" s="1468"/>
      <c r="AT24" s="1469"/>
      <c r="AU24" s="1420"/>
      <c r="AV24" s="1421"/>
      <c r="AW24" s="1421"/>
      <c r="AX24" s="1421"/>
      <c r="AY24" s="1421"/>
      <c r="AZ24" s="1421"/>
      <c r="BA24" s="1421"/>
      <c r="BB24" s="1421"/>
      <c r="BC24" s="1421"/>
      <c r="BD24" s="1422"/>
      <c r="BE24" s="830"/>
      <c r="BF24" s="1423"/>
      <c r="BG24" s="1410"/>
      <c r="BH24" s="1410"/>
      <c r="BI24" s="1410"/>
      <c r="BJ24" s="1410"/>
      <c r="BK24" s="1410"/>
      <c r="BL24" s="1410"/>
      <c r="BM24" s="1410"/>
      <c r="BN24" s="1411"/>
      <c r="BO24" s="1410"/>
      <c r="BP24" s="1410"/>
      <c r="BQ24" s="1410"/>
      <c r="BR24" s="1410"/>
      <c r="BS24" s="1410"/>
      <c r="BT24" s="1410"/>
      <c r="BU24" s="1410"/>
      <c r="BV24" s="1411"/>
      <c r="BW24" s="1412"/>
      <c r="BX24" s="1413"/>
      <c r="BY24" s="1413"/>
      <c r="BZ24" s="1413"/>
      <c r="CA24" s="1413"/>
      <c r="CB24" s="1413"/>
      <c r="CC24" s="1414"/>
      <c r="CE24" s="79"/>
      <c r="CJ24" s="80"/>
    </row>
    <row r="25" spans="2:88" ht="10.5" customHeight="1" thickBot="1" x14ac:dyDescent="0.2">
      <c r="B25" s="1558"/>
      <c r="C25" s="1559"/>
      <c r="D25" s="1527"/>
      <c r="E25" s="1528"/>
      <c r="F25" s="1533"/>
      <c r="G25" s="1533"/>
      <c r="H25" s="1533"/>
      <c r="I25" s="1533"/>
      <c r="J25" s="1533"/>
      <c r="K25" s="1533"/>
      <c r="L25" s="1533"/>
      <c r="M25" s="1533"/>
      <c r="N25" s="1533"/>
      <c r="O25" s="1533"/>
      <c r="P25" s="1529"/>
      <c r="Q25" s="1530"/>
      <c r="R25" s="1410"/>
      <c r="S25" s="1410"/>
      <c r="T25" s="1410"/>
      <c r="U25" s="1410"/>
      <c r="V25" s="1410"/>
      <c r="W25" s="1410"/>
      <c r="X25" s="1410"/>
      <c r="Y25" s="1410"/>
      <c r="Z25" s="1441"/>
      <c r="AA25" s="1410"/>
      <c r="AB25" s="1410"/>
      <c r="AC25" s="1410"/>
      <c r="AD25" s="1410"/>
      <c r="AE25" s="1410"/>
      <c r="AF25" s="1410"/>
      <c r="AG25" s="1411"/>
      <c r="AH25" s="1450"/>
      <c r="AI25" s="1451"/>
      <c r="AJ25" s="1451"/>
      <c r="AK25" s="1451"/>
      <c r="AL25" s="1451"/>
      <c r="AM25" s="1451"/>
      <c r="AN25" s="1452"/>
      <c r="AO25" s="3"/>
      <c r="AP25" s="3"/>
      <c r="AQ25" s="1750"/>
      <c r="AR25" s="1751"/>
      <c r="AS25" s="1468"/>
      <c r="AT25" s="1469"/>
      <c r="AU25" s="1420"/>
      <c r="AV25" s="1421"/>
      <c r="AW25" s="1421"/>
      <c r="AX25" s="1421"/>
      <c r="AY25" s="1421"/>
      <c r="AZ25" s="1421"/>
      <c r="BA25" s="1421"/>
      <c r="BB25" s="1421"/>
      <c r="BC25" s="1421"/>
      <c r="BD25" s="1422"/>
      <c r="BE25" s="830"/>
      <c r="BF25" s="1423"/>
      <c r="BG25" s="1410"/>
      <c r="BH25" s="1410"/>
      <c r="BI25" s="1410"/>
      <c r="BJ25" s="1410"/>
      <c r="BK25" s="1410"/>
      <c r="BL25" s="1410"/>
      <c r="BM25" s="1410"/>
      <c r="BN25" s="1411"/>
      <c r="BO25" s="1410"/>
      <c r="BP25" s="1410"/>
      <c r="BQ25" s="1410"/>
      <c r="BR25" s="1410"/>
      <c r="BS25" s="1410"/>
      <c r="BT25" s="1410"/>
      <c r="BU25" s="1410"/>
      <c r="BV25" s="1411"/>
      <c r="BW25" s="1412"/>
      <c r="BX25" s="1413"/>
      <c r="BY25" s="1413"/>
      <c r="BZ25" s="1413"/>
      <c r="CA25" s="1413"/>
      <c r="CB25" s="1413"/>
      <c r="CC25" s="1414"/>
      <c r="CE25" s="79"/>
      <c r="CJ25" s="80"/>
    </row>
    <row r="26" spans="2:88" ht="10.5" customHeight="1" x14ac:dyDescent="0.15">
      <c r="B26" s="1558"/>
      <c r="C26" s="1559"/>
      <c r="D26" s="1527" t="s">
        <v>378</v>
      </c>
      <c r="E26" s="1528"/>
      <c r="F26" s="1533" t="s">
        <v>317</v>
      </c>
      <c r="G26" s="1533"/>
      <c r="H26" s="1533"/>
      <c r="I26" s="1533"/>
      <c r="J26" s="1533"/>
      <c r="K26" s="1533"/>
      <c r="L26" s="1533"/>
      <c r="M26" s="1533"/>
      <c r="N26" s="1533"/>
      <c r="O26" s="1533"/>
      <c r="P26" s="1529">
        <v>6</v>
      </c>
      <c r="Q26" s="1530"/>
      <c r="R26" s="1410">
        <f>Z26</f>
        <v>0</v>
      </c>
      <c r="S26" s="1410"/>
      <c r="T26" s="1410"/>
      <c r="U26" s="1410"/>
      <c r="V26" s="1410"/>
      <c r="W26" s="1410"/>
      <c r="X26" s="1410"/>
      <c r="Y26" s="1410"/>
      <c r="Z26" s="1441">
        <f>ROUNDDOWN('２ページ'!AW91,0)</f>
        <v>0</v>
      </c>
      <c r="AA26" s="1410"/>
      <c r="AB26" s="1410"/>
      <c r="AC26" s="1410"/>
      <c r="AD26" s="1410"/>
      <c r="AE26" s="1410"/>
      <c r="AF26" s="1410"/>
      <c r="AG26" s="1411"/>
      <c r="AH26" s="1444"/>
      <c r="AI26" s="1445"/>
      <c r="AJ26" s="1445"/>
      <c r="AK26" s="1445"/>
      <c r="AL26" s="1445"/>
      <c r="AM26" s="1445"/>
      <c r="AN26" s="1446"/>
      <c r="AO26" s="3"/>
      <c r="AQ26" s="1750"/>
      <c r="AR26" s="1751"/>
      <c r="AS26" s="1468" t="s">
        <v>387</v>
      </c>
      <c r="AT26" s="1469"/>
      <c r="AU26" s="1420" t="s">
        <v>266</v>
      </c>
      <c r="AV26" s="1421"/>
      <c r="AW26" s="1421"/>
      <c r="AX26" s="1421"/>
      <c r="AY26" s="1421"/>
      <c r="AZ26" s="1421"/>
      <c r="BA26" s="1421"/>
      <c r="BB26" s="1421"/>
      <c r="BC26" s="1421"/>
      <c r="BD26" s="1422"/>
      <c r="BE26" s="830">
        <v>55</v>
      </c>
      <c r="BF26" s="1423"/>
      <c r="BG26" s="1410">
        <f>BO26</f>
        <v>0</v>
      </c>
      <c r="BH26" s="1410"/>
      <c r="BI26" s="1410"/>
      <c r="BJ26" s="1410"/>
      <c r="BK26" s="1410"/>
      <c r="BL26" s="1410"/>
      <c r="BM26" s="1410"/>
      <c r="BN26" s="1411"/>
      <c r="BO26" s="1410">
        <f>ROUNDDOWN('４ページ'!AE27,0)</f>
        <v>0</v>
      </c>
      <c r="BP26" s="1410"/>
      <c r="BQ26" s="1410"/>
      <c r="BR26" s="1410"/>
      <c r="BS26" s="1410"/>
      <c r="BT26" s="1410"/>
      <c r="BU26" s="1410"/>
      <c r="BV26" s="1411"/>
      <c r="BW26" s="1412"/>
      <c r="BX26" s="1413"/>
      <c r="BY26" s="1413"/>
      <c r="BZ26" s="1413"/>
      <c r="CA26" s="1413"/>
      <c r="CB26" s="1413"/>
      <c r="CC26" s="1414"/>
      <c r="CE26" s="79"/>
      <c r="CG26" s="1789" t="s">
        <v>523</v>
      </c>
      <c r="CH26" s="1791" t="s">
        <v>524</v>
      </c>
      <c r="CI26" s="1794" t="s">
        <v>525</v>
      </c>
      <c r="CJ26" s="80"/>
    </row>
    <row r="27" spans="2:88" ht="10.5" customHeight="1" x14ac:dyDescent="0.15">
      <c r="B27" s="1558"/>
      <c r="C27" s="1559"/>
      <c r="D27" s="1527"/>
      <c r="E27" s="1528"/>
      <c r="F27" s="1533"/>
      <c r="G27" s="1533"/>
      <c r="H27" s="1533"/>
      <c r="I27" s="1533"/>
      <c r="J27" s="1533"/>
      <c r="K27" s="1533"/>
      <c r="L27" s="1533"/>
      <c r="M27" s="1533"/>
      <c r="N27" s="1533"/>
      <c r="O27" s="1533"/>
      <c r="P27" s="1529"/>
      <c r="Q27" s="1530"/>
      <c r="R27" s="1410"/>
      <c r="S27" s="1410"/>
      <c r="T27" s="1410"/>
      <c r="U27" s="1410"/>
      <c r="V27" s="1410"/>
      <c r="W27" s="1410"/>
      <c r="X27" s="1410"/>
      <c r="Y27" s="1410"/>
      <c r="Z27" s="1441"/>
      <c r="AA27" s="1410"/>
      <c r="AB27" s="1410"/>
      <c r="AC27" s="1410"/>
      <c r="AD27" s="1410"/>
      <c r="AE27" s="1410"/>
      <c r="AF27" s="1410"/>
      <c r="AG27" s="1411"/>
      <c r="AH27" s="1447"/>
      <c r="AI27" s="1448"/>
      <c r="AJ27" s="1448"/>
      <c r="AK27" s="1448"/>
      <c r="AL27" s="1448"/>
      <c r="AM27" s="1448"/>
      <c r="AN27" s="1449"/>
      <c r="AO27" s="3"/>
      <c r="AQ27" s="1750"/>
      <c r="AR27" s="1751"/>
      <c r="AS27" s="1468"/>
      <c r="AT27" s="1469"/>
      <c r="AU27" s="1420"/>
      <c r="AV27" s="1421"/>
      <c r="AW27" s="1421"/>
      <c r="AX27" s="1421"/>
      <c r="AY27" s="1421"/>
      <c r="AZ27" s="1421"/>
      <c r="BA27" s="1421"/>
      <c r="BB27" s="1421"/>
      <c r="BC27" s="1421"/>
      <c r="BD27" s="1422"/>
      <c r="BE27" s="830"/>
      <c r="BF27" s="1423"/>
      <c r="BG27" s="1410"/>
      <c r="BH27" s="1410"/>
      <c r="BI27" s="1410"/>
      <c r="BJ27" s="1410"/>
      <c r="BK27" s="1410"/>
      <c r="BL27" s="1410"/>
      <c r="BM27" s="1410"/>
      <c r="BN27" s="1411"/>
      <c r="BO27" s="1410"/>
      <c r="BP27" s="1410"/>
      <c r="BQ27" s="1410"/>
      <c r="BR27" s="1410"/>
      <c r="BS27" s="1410"/>
      <c r="BT27" s="1410"/>
      <c r="BU27" s="1410"/>
      <c r="BV27" s="1411"/>
      <c r="BW27" s="1412"/>
      <c r="BX27" s="1413"/>
      <c r="BY27" s="1413"/>
      <c r="BZ27" s="1413"/>
      <c r="CA27" s="1413"/>
      <c r="CB27" s="1413"/>
      <c r="CC27" s="1414"/>
      <c r="CE27" s="79"/>
      <c r="CG27" s="1790"/>
      <c r="CH27" s="1792"/>
      <c r="CI27" s="1795"/>
      <c r="CJ27" s="80"/>
    </row>
    <row r="28" spans="2:88" ht="10.5" customHeight="1" x14ac:dyDescent="0.15">
      <c r="B28" s="1558"/>
      <c r="C28" s="1559"/>
      <c r="D28" s="1527"/>
      <c r="E28" s="1528"/>
      <c r="F28" s="1533"/>
      <c r="G28" s="1533"/>
      <c r="H28" s="1533"/>
      <c r="I28" s="1533"/>
      <c r="J28" s="1533"/>
      <c r="K28" s="1533"/>
      <c r="L28" s="1533"/>
      <c r="M28" s="1533"/>
      <c r="N28" s="1533"/>
      <c r="O28" s="1533"/>
      <c r="P28" s="1529"/>
      <c r="Q28" s="1530"/>
      <c r="R28" s="1410"/>
      <c r="S28" s="1410"/>
      <c r="T28" s="1410"/>
      <c r="U28" s="1410"/>
      <c r="V28" s="1410"/>
      <c r="W28" s="1410"/>
      <c r="X28" s="1410"/>
      <c r="Y28" s="1410"/>
      <c r="Z28" s="1441"/>
      <c r="AA28" s="1410"/>
      <c r="AB28" s="1410"/>
      <c r="AC28" s="1410"/>
      <c r="AD28" s="1410"/>
      <c r="AE28" s="1410"/>
      <c r="AF28" s="1410"/>
      <c r="AG28" s="1411"/>
      <c r="AH28" s="1450"/>
      <c r="AI28" s="1451"/>
      <c r="AJ28" s="1451"/>
      <c r="AK28" s="1451"/>
      <c r="AL28" s="1451"/>
      <c r="AM28" s="1451"/>
      <c r="AN28" s="1452"/>
      <c r="AO28" s="3"/>
      <c r="AP28" s="3"/>
      <c r="AQ28" s="1750"/>
      <c r="AR28" s="1751"/>
      <c r="AS28" s="1468"/>
      <c r="AT28" s="1469"/>
      <c r="AU28" s="1420"/>
      <c r="AV28" s="1421"/>
      <c r="AW28" s="1421"/>
      <c r="AX28" s="1421"/>
      <c r="AY28" s="1421"/>
      <c r="AZ28" s="1421"/>
      <c r="BA28" s="1421"/>
      <c r="BB28" s="1421"/>
      <c r="BC28" s="1421"/>
      <c r="BD28" s="1422"/>
      <c r="BE28" s="830"/>
      <c r="BF28" s="1423"/>
      <c r="BG28" s="1410"/>
      <c r="BH28" s="1410"/>
      <c r="BI28" s="1410"/>
      <c r="BJ28" s="1410"/>
      <c r="BK28" s="1410"/>
      <c r="BL28" s="1410"/>
      <c r="BM28" s="1410"/>
      <c r="BN28" s="1411"/>
      <c r="BO28" s="1410"/>
      <c r="BP28" s="1410"/>
      <c r="BQ28" s="1410"/>
      <c r="BR28" s="1410"/>
      <c r="BS28" s="1410"/>
      <c r="BT28" s="1410"/>
      <c r="BU28" s="1410"/>
      <c r="BV28" s="1411"/>
      <c r="BW28" s="1412"/>
      <c r="BX28" s="1413"/>
      <c r="BY28" s="1413"/>
      <c r="BZ28" s="1413"/>
      <c r="CA28" s="1413"/>
      <c r="CB28" s="1413"/>
      <c r="CC28" s="1414"/>
      <c r="CE28" s="79"/>
      <c r="CG28" s="1796" t="s">
        <v>526</v>
      </c>
      <c r="CH28" s="1797"/>
      <c r="CI28" s="1415"/>
      <c r="CJ28" s="80"/>
    </row>
    <row r="29" spans="2:88" ht="10.5" customHeight="1" x14ac:dyDescent="0.15">
      <c r="B29" s="1558"/>
      <c r="C29" s="1559"/>
      <c r="D29" s="1527"/>
      <c r="E29" s="1528"/>
      <c r="F29" s="1533"/>
      <c r="G29" s="1533"/>
      <c r="H29" s="1533"/>
      <c r="I29" s="1533"/>
      <c r="J29" s="1533"/>
      <c r="K29" s="1533"/>
      <c r="L29" s="1533"/>
      <c r="M29" s="1533"/>
      <c r="N29" s="1533"/>
      <c r="O29" s="1533"/>
      <c r="P29" s="1529"/>
      <c r="Q29" s="1530"/>
      <c r="R29" s="1410">
        <f>Z29</f>
        <v>0</v>
      </c>
      <c r="S29" s="1410"/>
      <c r="T29" s="1410"/>
      <c r="U29" s="1410"/>
      <c r="V29" s="1410"/>
      <c r="W29" s="1410"/>
      <c r="X29" s="1410"/>
      <c r="Y29" s="1410"/>
      <c r="Z29" s="1441"/>
      <c r="AA29" s="1410"/>
      <c r="AB29" s="1410"/>
      <c r="AC29" s="1410"/>
      <c r="AD29" s="1410"/>
      <c r="AE29" s="1410"/>
      <c r="AF29" s="1410"/>
      <c r="AG29" s="1411"/>
      <c r="AH29" s="1444"/>
      <c r="AI29" s="1445"/>
      <c r="AJ29" s="1445"/>
      <c r="AK29" s="1445"/>
      <c r="AL29" s="1445"/>
      <c r="AM29" s="1445"/>
      <c r="AN29" s="1446"/>
      <c r="AO29" s="3"/>
      <c r="AP29" s="3"/>
      <c r="AQ29" s="1750"/>
      <c r="AR29" s="1751"/>
      <c r="AS29" s="1468" t="s">
        <v>388</v>
      </c>
      <c r="AT29" s="1469"/>
      <c r="AU29" s="1420" t="s">
        <v>275</v>
      </c>
      <c r="AV29" s="1421"/>
      <c r="AW29" s="1421"/>
      <c r="AX29" s="1421"/>
      <c r="AY29" s="1421"/>
      <c r="AZ29" s="1421"/>
      <c r="BA29" s="1421"/>
      <c r="BB29" s="1421"/>
      <c r="BC29" s="1421"/>
      <c r="BD29" s="1422"/>
      <c r="BE29" s="830">
        <v>56</v>
      </c>
      <c r="BF29" s="1423"/>
      <c r="BG29" s="1410">
        <f>BO29</f>
        <v>0</v>
      </c>
      <c r="BH29" s="1410"/>
      <c r="BI29" s="1410"/>
      <c r="BJ29" s="1410"/>
      <c r="BK29" s="1410"/>
      <c r="BL29" s="1410"/>
      <c r="BM29" s="1410"/>
      <c r="BN29" s="1411"/>
      <c r="BO29" s="1410">
        <f>ROUNDDOWN('４ページ'!AE59,0)</f>
        <v>0</v>
      </c>
      <c r="BP29" s="1410"/>
      <c r="BQ29" s="1410"/>
      <c r="BR29" s="1410"/>
      <c r="BS29" s="1410"/>
      <c r="BT29" s="1410"/>
      <c r="BU29" s="1410"/>
      <c r="BV29" s="1411"/>
      <c r="BW29" s="1412"/>
      <c r="BX29" s="1413"/>
      <c r="BY29" s="1413"/>
      <c r="BZ29" s="1413"/>
      <c r="CA29" s="1413"/>
      <c r="CB29" s="1413"/>
      <c r="CC29" s="1414"/>
      <c r="CE29" s="79"/>
      <c r="CG29" s="1779"/>
      <c r="CH29" s="1419"/>
      <c r="CI29" s="1416"/>
      <c r="CJ29" s="80"/>
    </row>
    <row r="30" spans="2:88" ht="10.5" customHeight="1" x14ac:dyDescent="0.15">
      <c r="B30" s="1558"/>
      <c r="C30" s="1559"/>
      <c r="D30" s="1527"/>
      <c r="E30" s="1528"/>
      <c r="F30" s="1533"/>
      <c r="G30" s="1533"/>
      <c r="H30" s="1533"/>
      <c r="I30" s="1533"/>
      <c r="J30" s="1533"/>
      <c r="K30" s="1533"/>
      <c r="L30" s="1533"/>
      <c r="M30" s="1533"/>
      <c r="N30" s="1533"/>
      <c r="O30" s="1533"/>
      <c r="P30" s="1529"/>
      <c r="Q30" s="1530"/>
      <c r="R30" s="1410"/>
      <c r="S30" s="1410"/>
      <c r="T30" s="1410"/>
      <c r="U30" s="1410"/>
      <c r="V30" s="1410"/>
      <c r="W30" s="1410"/>
      <c r="X30" s="1410"/>
      <c r="Y30" s="1410"/>
      <c r="Z30" s="1441"/>
      <c r="AA30" s="1410"/>
      <c r="AB30" s="1410"/>
      <c r="AC30" s="1410"/>
      <c r="AD30" s="1410"/>
      <c r="AE30" s="1410"/>
      <c r="AF30" s="1410"/>
      <c r="AG30" s="1411"/>
      <c r="AH30" s="1447"/>
      <c r="AI30" s="1448"/>
      <c r="AJ30" s="1448"/>
      <c r="AK30" s="1448"/>
      <c r="AL30" s="1448"/>
      <c r="AM30" s="1448"/>
      <c r="AN30" s="1449"/>
      <c r="AO30" s="3"/>
      <c r="AP30" s="3"/>
      <c r="AQ30" s="1750"/>
      <c r="AR30" s="1751"/>
      <c r="AS30" s="1468"/>
      <c r="AT30" s="1469"/>
      <c r="AU30" s="1420"/>
      <c r="AV30" s="1421"/>
      <c r="AW30" s="1421"/>
      <c r="AX30" s="1421"/>
      <c r="AY30" s="1421"/>
      <c r="AZ30" s="1421"/>
      <c r="BA30" s="1421"/>
      <c r="BB30" s="1421"/>
      <c r="BC30" s="1421"/>
      <c r="BD30" s="1422"/>
      <c r="BE30" s="830"/>
      <c r="BF30" s="1423"/>
      <c r="BG30" s="1410"/>
      <c r="BH30" s="1410"/>
      <c r="BI30" s="1410"/>
      <c r="BJ30" s="1410"/>
      <c r="BK30" s="1410"/>
      <c r="BL30" s="1410"/>
      <c r="BM30" s="1410"/>
      <c r="BN30" s="1411"/>
      <c r="BO30" s="1410"/>
      <c r="BP30" s="1410"/>
      <c r="BQ30" s="1410"/>
      <c r="BR30" s="1410"/>
      <c r="BS30" s="1410"/>
      <c r="BT30" s="1410"/>
      <c r="BU30" s="1410"/>
      <c r="BV30" s="1411"/>
      <c r="BW30" s="1412"/>
      <c r="BX30" s="1413"/>
      <c r="BY30" s="1413"/>
      <c r="BZ30" s="1413"/>
      <c r="CA30" s="1413"/>
      <c r="CB30" s="1413"/>
      <c r="CC30" s="1414"/>
      <c r="CE30" s="79"/>
      <c r="CG30" s="1779" t="s">
        <v>527</v>
      </c>
      <c r="CH30" s="1419"/>
      <c r="CI30" s="1416"/>
      <c r="CJ30" s="80"/>
    </row>
    <row r="31" spans="2:88" ht="10.5" customHeight="1" x14ac:dyDescent="0.15">
      <c r="B31" s="1558"/>
      <c r="C31" s="1559"/>
      <c r="D31" s="1596"/>
      <c r="E31" s="1597"/>
      <c r="F31" s="1598"/>
      <c r="G31" s="1598"/>
      <c r="H31" s="1598"/>
      <c r="I31" s="1598"/>
      <c r="J31" s="1598"/>
      <c r="K31" s="1598"/>
      <c r="L31" s="1598"/>
      <c r="M31" s="1598"/>
      <c r="N31" s="1598"/>
      <c r="O31" s="1598"/>
      <c r="P31" s="1531"/>
      <c r="Q31" s="1532"/>
      <c r="R31" s="1427"/>
      <c r="S31" s="1427"/>
      <c r="T31" s="1427"/>
      <c r="U31" s="1427"/>
      <c r="V31" s="1427"/>
      <c r="W31" s="1427"/>
      <c r="X31" s="1427"/>
      <c r="Y31" s="1427"/>
      <c r="Z31" s="1442"/>
      <c r="AA31" s="1427"/>
      <c r="AB31" s="1427"/>
      <c r="AC31" s="1427"/>
      <c r="AD31" s="1427"/>
      <c r="AE31" s="1427"/>
      <c r="AF31" s="1427"/>
      <c r="AG31" s="1428"/>
      <c r="AH31" s="1447"/>
      <c r="AI31" s="1448"/>
      <c r="AJ31" s="1448"/>
      <c r="AK31" s="1448"/>
      <c r="AL31" s="1448"/>
      <c r="AM31" s="1448"/>
      <c r="AN31" s="1449"/>
      <c r="AO31" s="3"/>
      <c r="AP31" s="3"/>
      <c r="AQ31" s="1750"/>
      <c r="AR31" s="1751"/>
      <c r="AS31" s="1468"/>
      <c r="AT31" s="1469"/>
      <c r="AU31" s="1420"/>
      <c r="AV31" s="1421"/>
      <c r="AW31" s="1421"/>
      <c r="AX31" s="1421"/>
      <c r="AY31" s="1421"/>
      <c r="AZ31" s="1421"/>
      <c r="BA31" s="1421"/>
      <c r="BB31" s="1421"/>
      <c r="BC31" s="1421"/>
      <c r="BD31" s="1422"/>
      <c r="BE31" s="830"/>
      <c r="BF31" s="1423"/>
      <c r="BG31" s="1410"/>
      <c r="BH31" s="1410"/>
      <c r="BI31" s="1410"/>
      <c r="BJ31" s="1410"/>
      <c r="BK31" s="1410"/>
      <c r="BL31" s="1410"/>
      <c r="BM31" s="1410"/>
      <c r="BN31" s="1411"/>
      <c r="BO31" s="1410"/>
      <c r="BP31" s="1410"/>
      <c r="BQ31" s="1410"/>
      <c r="BR31" s="1410"/>
      <c r="BS31" s="1410"/>
      <c r="BT31" s="1410"/>
      <c r="BU31" s="1410"/>
      <c r="BV31" s="1411"/>
      <c r="BW31" s="1412"/>
      <c r="BX31" s="1413"/>
      <c r="BY31" s="1413"/>
      <c r="BZ31" s="1413"/>
      <c r="CA31" s="1413"/>
      <c r="CB31" s="1413"/>
      <c r="CC31" s="1414"/>
      <c r="CE31" s="79"/>
      <c r="CG31" s="1779"/>
      <c r="CH31" s="1419"/>
      <c r="CI31" s="1416"/>
      <c r="CJ31" s="80"/>
    </row>
    <row r="32" spans="2:88" ht="10.5" customHeight="1" x14ac:dyDescent="0.15">
      <c r="B32" s="1558"/>
      <c r="C32" s="1559"/>
      <c r="D32" s="1567" t="s">
        <v>318</v>
      </c>
      <c r="E32" s="1568"/>
      <c r="F32" s="1568"/>
      <c r="G32" s="1568"/>
      <c r="H32" s="1568"/>
      <c r="I32" s="1568"/>
      <c r="J32" s="1568"/>
      <c r="K32" s="1568"/>
      <c r="L32" s="1568"/>
      <c r="M32" s="1568"/>
      <c r="N32" s="1500" t="s">
        <v>124</v>
      </c>
      <c r="O32" s="1562"/>
      <c r="P32" s="1485"/>
      <c r="Q32" s="1486"/>
      <c r="R32" s="1429">
        <f>SUM(R11:Y31)</f>
        <v>0</v>
      </c>
      <c r="S32" s="1429"/>
      <c r="T32" s="1429"/>
      <c r="U32" s="1429"/>
      <c r="V32" s="1429"/>
      <c r="W32" s="1429"/>
      <c r="X32" s="1429"/>
      <c r="Y32" s="1429"/>
      <c r="Z32" s="1473">
        <f>SUM(Z11:AG31)</f>
        <v>0</v>
      </c>
      <c r="AA32" s="1429"/>
      <c r="AB32" s="1429"/>
      <c r="AC32" s="1429"/>
      <c r="AD32" s="1429"/>
      <c r="AE32" s="1429"/>
      <c r="AF32" s="1429"/>
      <c r="AG32" s="1430"/>
      <c r="AH32" s="1476">
        <f>SUM(AH11:AN31)</f>
        <v>0</v>
      </c>
      <c r="AI32" s="1477"/>
      <c r="AJ32" s="1477"/>
      <c r="AK32" s="1477"/>
      <c r="AL32" s="1477"/>
      <c r="AM32" s="1477"/>
      <c r="AN32" s="1478"/>
      <c r="AO32" s="3"/>
      <c r="AP32" s="3"/>
      <c r="AQ32" s="1750"/>
      <c r="AR32" s="1751"/>
      <c r="AS32" s="1468" t="s">
        <v>389</v>
      </c>
      <c r="AT32" s="1469"/>
      <c r="AU32" s="1420" t="s">
        <v>288</v>
      </c>
      <c r="AV32" s="1421"/>
      <c r="AW32" s="1421"/>
      <c r="AX32" s="1421"/>
      <c r="AY32" s="1421"/>
      <c r="AZ32" s="1421"/>
      <c r="BA32" s="1421"/>
      <c r="BB32" s="1421"/>
      <c r="BC32" s="1421"/>
      <c r="BD32" s="1422"/>
      <c r="BE32" s="830">
        <v>57</v>
      </c>
      <c r="BF32" s="1423"/>
      <c r="BG32" s="1410">
        <f>BO32</f>
        <v>0</v>
      </c>
      <c r="BH32" s="1410"/>
      <c r="BI32" s="1410"/>
      <c r="BJ32" s="1410"/>
      <c r="BK32" s="1410"/>
      <c r="BL32" s="1410"/>
      <c r="BM32" s="1410"/>
      <c r="BN32" s="1411"/>
      <c r="BO32" s="1410">
        <f>ROUNDDOWN('４ページ'!BY53,0)</f>
        <v>0</v>
      </c>
      <c r="BP32" s="1410"/>
      <c r="BQ32" s="1410"/>
      <c r="BR32" s="1410"/>
      <c r="BS32" s="1410"/>
      <c r="BT32" s="1410"/>
      <c r="BU32" s="1410"/>
      <c r="BV32" s="1411"/>
      <c r="BW32" s="1412"/>
      <c r="BX32" s="1413"/>
      <c r="BY32" s="1413"/>
      <c r="BZ32" s="1413"/>
      <c r="CA32" s="1413"/>
      <c r="CB32" s="1413"/>
      <c r="CC32" s="1414"/>
      <c r="CE32" s="79"/>
      <c r="CG32" s="1779" t="s">
        <v>513</v>
      </c>
      <c r="CH32" s="1419"/>
      <c r="CI32" s="1416"/>
      <c r="CJ32" s="80"/>
    </row>
    <row r="33" spans="2:101" ht="10.5" customHeight="1" x14ac:dyDescent="0.15">
      <c r="B33" s="1558"/>
      <c r="C33" s="1559"/>
      <c r="D33" s="1569"/>
      <c r="E33" s="1570"/>
      <c r="F33" s="1570"/>
      <c r="G33" s="1570"/>
      <c r="H33" s="1570"/>
      <c r="I33" s="1570"/>
      <c r="J33" s="1570"/>
      <c r="K33" s="1570"/>
      <c r="L33" s="1570"/>
      <c r="M33" s="1570"/>
      <c r="N33" s="1563"/>
      <c r="O33" s="1564"/>
      <c r="P33" s="1487"/>
      <c r="Q33" s="1488"/>
      <c r="R33" s="1431"/>
      <c r="S33" s="1431"/>
      <c r="T33" s="1431"/>
      <c r="U33" s="1431"/>
      <c r="V33" s="1431"/>
      <c r="W33" s="1431"/>
      <c r="X33" s="1431"/>
      <c r="Y33" s="1431"/>
      <c r="Z33" s="1474"/>
      <c r="AA33" s="1431"/>
      <c r="AB33" s="1431"/>
      <c r="AC33" s="1431"/>
      <c r="AD33" s="1431"/>
      <c r="AE33" s="1431"/>
      <c r="AF33" s="1431"/>
      <c r="AG33" s="1432"/>
      <c r="AH33" s="1479"/>
      <c r="AI33" s="1480"/>
      <c r="AJ33" s="1480"/>
      <c r="AK33" s="1480"/>
      <c r="AL33" s="1480"/>
      <c r="AM33" s="1480"/>
      <c r="AN33" s="1481"/>
      <c r="AO33" s="3"/>
      <c r="AP33" s="3"/>
      <c r="AQ33" s="1750"/>
      <c r="AR33" s="1751"/>
      <c r="AS33" s="1468"/>
      <c r="AT33" s="1469"/>
      <c r="AU33" s="1420"/>
      <c r="AV33" s="1421"/>
      <c r="AW33" s="1421"/>
      <c r="AX33" s="1421"/>
      <c r="AY33" s="1421"/>
      <c r="AZ33" s="1421"/>
      <c r="BA33" s="1421"/>
      <c r="BB33" s="1421"/>
      <c r="BC33" s="1421"/>
      <c r="BD33" s="1422"/>
      <c r="BE33" s="830"/>
      <c r="BF33" s="1423"/>
      <c r="BG33" s="1410"/>
      <c r="BH33" s="1410"/>
      <c r="BI33" s="1410"/>
      <c r="BJ33" s="1410"/>
      <c r="BK33" s="1410"/>
      <c r="BL33" s="1410"/>
      <c r="BM33" s="1410"/>
      <c r="BN33" s="1411"/>
      <c r="BO33" s="1410"/>
      <c r="BP33" s="1410"/>
      <c r="BQ33" s="1410"/>
      <c r="BR33" s="1410"/>
      <c r="BS33" s="1410"/>
      <c r="BT33" s="1410"/>
      <c r="BU33" s="1410"/>
      <c r="BV33" s="1411"/>
      <c r="BW33" s="1412"/>
      <c r="BX33" s="1413"/>
      <c r="BY33" s="1413"/>
      <c r="BZ33" s="1413"/>
      <c r="CA33" s="1413"/>
      <c r="CB33" s="1413"/>
      <c r="CC33" s="1414"/>
      <c r="CE33" s="79"/>
      <c r="CG33" s="1779"/>
      <c r="CH33" s="1419"/>
      <c r="CI33" s="1416"/>
      <c r="CJ33" s="80"/>
    </row>
    <row r="34" spans="2:101" ht="10.5" customHeight="1" thickBot="1" x14ac:dyDescent="0.2">
      <c r="B34" s="1558"/>
      <c r="C34" s="1559"/>
      <c r="D34" s="1506" t="s">
        <v>319</v>
      </c>
      <c r="E34" s="1507"/>
      <c r="F34" s="1507"/>
      <c r="G34" s="1507"/>
      <c r="H34" s="1507"/>
      <c r="I34" s="1507"/>
      <c r="J34" s="1507"/>
      <c r="K34" s="1507"/>
      <c r="L34" s="1507"/>
      <c r="M34" s="1507"/>
      <c r="N34" s="1565"/>
      <c r="O34" s="1566"/>
      <c r="P34" s="1489"/>
      <c r="Q34" s="1490"/>
      <c r="R34" s="1433"/>
      <c r="S34" s="1433"/>
      <c r="T34" s="1433"/>
      <c r="U34" s="1433"/>
      <c r="V34" s="1433"/>
      <c r="W34" s="1433"/>
      <c r="X34" s="1433"/>
      <c r="Y34" s="1433"/>
      <c r="Z34" s="1475"/>
      <c r="AA34" s="1433"/>
      <c r="AB34" s="1433"/>
      <c r="AC34" s="1433"/>
      <c r="AD34" s="1433"/>
      <c r="AE34" s="1433"/>
      <c r="AF34" s="1433"/>
      <c r="AG34" s="1434"/>
      <c r="AH34" s="1482"/>
      <c r="AI34" s="1483"/>
      <c r="AJ34" s="1483"/>
      <c r="AK34" s="1483"/>
      <c r="AL34" s="1483"/>
      <c r="AM34" s="1483"/>
      <c r="AN34" s="1484"/>
      <c r="AO34" s="3"/>
      <c r="AP34" s="3"/>
      <c r="AQ34" s="1750"/>
      <c r="AR34" s="1751"/>
      <c r="AS34" s="1468"/>
      <c r="AT34" s="1469"/>
      <c r="AU34" s="1420"/>
      <c r="AV34" s="1421"/>
      <c r="AW34" s="1421"/>
      <c r="AX34" s="1421"/>
      <c r="AY34" s="1421"/>
      <c r="AZ34" s="1421"/>
      <c r="BA34" s="1421"/>
      <c r="BB34" s="1421"/>
      <c r="BC34" s="1421"/>
      <c r="BD34" s="1422"/>
      <c r="BE34" s="830"/>
      <c r="BF34" s="1423"/>
      <c r="BG34" s="1410"/>
      <c r="BH34" s="1410"/>
      <c r="BI34" s="1410"/>
      <c r="BJ34" s="1410"/>
      <c r="BK34" s="1410"/>
      <c r="BL34" s="1410"/>
      <c r="BM34" s="1410"/>
      <c r="BN34" s="1411"/>
      <c r="BO34" s="1410"/>
      <c r="BP34" s="1410"/>
      <c r="BQ34" s="1410"/>
      <c r="BR34" s="1410"/>
      <c r="BS34" s="1410"/>
      <c r="BT34" s="1410"/>
      <c r="BU34" s="1410"/>
      <c r="BV34" s="1411"/>
      <c r="BW34" s="1412"/>
      <c r="BX34" s="1413"/>
      <c r="BY34" s="1413"/>
      <c r="BZ34" s="1413"/>
      <c r="CA34" s="1413"/>
      <c r="CB34" s="1413"/>
      <c r="CC34" s="1414"/>
      <c r="CE34" s="79"/>
      <c r="CG34" s="1779" t="s">
        <v>514</v>
      </c>
      <c r="CH34" s="1419"/>
      <c r="CI34" s="1416"/>
      <c r="CJ34" s="80"/>
    </row>
    <row r="35" spans="2:101" ht="10.5" customHeight="1" x14ac:dyDescent="0.15">
      <c r="B35" s="1558"/>
      <c r="C35" s="1559"/>
      <c r="D35" s="1593" t="s">
        <v>174</v>
      </c>
      <c r="E35" s="1594"/>
      <c r="F35" s="1616" t="s">
        <v>214</v>
      </c>
      <c r="G35" s="1616"/>
      <c r="H35" s="1616"/>
      <c r="I35" s="1616"/>
      <c r="J35" s="1616"/>
      <c r="K35" s="1616"/>
      <c r="L35" s="1616"/>
      <c r="M35" s="1616"/>
      <c r="N35" s="1616"/>
      <c r="O35" s="1616"/>
      <c r="P35" s="1554">
        <v>10</v>
      </c>
      <c r="Q35" s="1555"/>
      <c r="R35" s="1471">
        <f>Z35</f>
        <v>0</v>
      </c>
      <c r="S35" s="1471"/>
      <c r="T35" s="1471"/>
      <c r="U35" s="1471"/>
      <c r="V35" s="1471"/>
      <c r="W35" s="1471"/>
      <c r="X35" s="1471"/>
      <c r="Y35" s="1471"/>
      <c r="Z35" s="1470">
        <f>ROUNDDOWN('２ページ'!CQ14,0)</f>
        <v>0</v>
      </c>
      <c r="AA35" s="1471"/>
      <c r="AB35" s="1471"/>
      <c r="AC35" s="1471"/>
      <c r="AD35" s="1471"/>
      <c r="AE35" s="1471"/>
      <c r="AF35" s="1471"/>
      <c r="AG35" s="1472"/>
      <c r="AH35" s="1465"/>
      <c r="AI35" s="1466"/>
      <c r="AJ35" s="1466"/>
      <c r="AK35" s="1466"/>
      <c r="AL35" s="1466"/>
      <c r="AM35" s="1466"/>
      <c r="AN35" s="1467"/>
      <c r="AO35" s="3"/>
      <c r="AP35" s="3"/>
      <c r="AQ35" s="1750"/>
      <c r="AR35" s="1751"/>
      <c r="AS35" s="1468" t="s">
        <v>390</v>
      </c>
      <c r="AT35" s="1469"/>
      <c r="AU35" s="1420" t="s">
        <v>283</v>
      </c>
      <c r="AV35" s="1421"/>
      <c r="AW35" s="1421"/>
      <c r="AX35" s="1421"/>
      <c r="AY35" s="1421"/>
      <c r="AZ35" s="1421"/>
      <c r="BA35" s="1421"/>
      <c r="BB35" s="1421"/>
      <c r="BC35" s="1421"/>
      <c r="BD35" s="1422"/>
      <c r="BE35" s="830">
        <v>58</v>
      </c>
      <c r="BF35" s="1423"/>
      <c r="BG35" s="1410">
        <f>BO35</f>
        <v>0</v>
      </c>
      <c r="BH35" s="1410"/>
      <c r="BI35" s="1410"/>
      <c r="BJ35" s="1410"/>
      <c r="BK35" s="1410"/>
      <c r="BL35" s="1410"/>
      <c r="BM35" s="1410"/>
      <c r="BN35" s="1411"/>
      <c r="BO35" s="1410">
        <f>ROUNDDOWN('４ページ'!O77,0)</f>
        <v>0</v>
      </c>
      <c r="BP35" s="1410"/>
      <c r="BQ35" s="1410"/>
      <c r="BR35" s="1410"/>
      <c r="BS35" s="1410"/>
      <c r="BT35" s="1410"/>
      <c r="BU35" s="1410"/>
      <c r="BV35" s="1411"/>
      <c r="BW35" s="1412"/>
      <c r="BX35" s="1413"/>
      <c r="BY35" s="1413"/>
      <c r="BZ35" s="1413"/>
      <c r="CA35" s="1413"/>
      <c r="CB35" s="1413"/>
      <c r="CC35" s="1414"/>
      <c r="CE35" s="79"/>
      <c r="CG35" s="1779"/>
      <c r="CH35" s="1419"/>
      <c r="CI35" s="1416"/>
      <c r="CJ35" s="80"/>
    </row>
    <row r="36" spans="2:101" ht="10.5" customHeight="1" x14ac:dyDescent="0.15">
      <c r="B36" s="1558"/>
      <c r="C36" s="1559"/>
      <c r="D36" s="1527"/>
      <c r="E36" s="1528"/>
      <c r="F36" s="1526"/>
      <c r="G36" s="1526"/>
      <c r="H36" s="1526"/>
      <c r="I36" s="1526"/>
      <c r="J36" s="1526"/>
      <c r="K36" s="1526"/>
      <c r="L36" s="1526"/>
      <c r="M36" s="1526"/>
      <c r="N36" s="1526"/>
      <c r="O36" s="1526"/>
      <c r="P36" s="1529"/>
      <c r="Q36" s="1530"/>
      <c r="R36" s="1410"/>
      <c r="S36" s="1410"/>
      <c r="T36" s="1410"/>
      <c r="U36" s="1410"/>
      <c r="V36" s="1410"/>
      <c r="W36" s="1410"/>
      <c r="X36" s="1410"/>
      <c r="Y36" s="1410"/>
      <c r="Z36" s="1441"/>
      <c r="AA36" s="1410"/>
      <c r="AB36" s="1410"/>
      <c r="AC36" s="1410"/>
      <c r="AD36" s="1410"/>
      <c r="AE36" s="1410"/>
      <c r="AF36" s="1410"/>
      <c r="AG36" s="1411"/>
      <c r="AH36" s="1447"/>
      <c r="AI36" s="1448"/>
      <c r="AJ36" s="1448"/>
      <c r="AK36" s="1448"/>
      <c r="AL36" s="1448"/>
      <c r="AM36" s="1448"/>
      <c r="AN36" s="1449"/>
      <c r="AO36" s="3"/>
      <c r="AP36" s="3"/>
      <c r="AQ36" s="1750"/>
      <c r="AR36" s="1751"/>
      <c r="AS36" s="1468"/>
      <c r="AT36" s="1469"/>
      <c r="AU36" s="1420"/>
      <c r="AV36" s="1421"/>
      <c r="AW36" s="1421"/>
      <c r="AX36" s="1421"/>
      <c r="AY36" s="1421"/>
      <c r="AZ36" s="1421"/>
      <c r="BA36" s="1421"/>
      <c r="BB36" s="1421"/>
      <c r="BC36" s="1421"/>
      <c r="BD36" s="1422"/>
      <c r="BE36" s="830"/>
      <c r="BF36" s="1423"/>
      <c r="BG36" s="1410"/>
      <c r="BH36" s="1410"/>
      <c r="BI36" s="1410"/>
      <c r="BJ36" s="1410"/>
      <c r="BK36" s="1410"/>
      <c r="BL36" s="1410"/>
      <c r="BM36" s="1410"/>
      <c r="BN36" s="1411"/>
      <c r="BO36" s="1410"/>
      <c r="BP36" s="1410"/>
      <c r="BQ36" s="1410"/>
      <c r="BR36" s="1410"/>
      <c r="BS36" s="1410"/>
      <c r="BT36" s="1410"/>
      <c r="BU36" s="1410"/>
      <c r="BV36" s="1411"/>
      <c r="BW36" s="1412"/>
      <c r="BX36" s="1413"/>
      <c r="BY36" s="1413"/>
      <c r="BZ36" s="1413"/>
      <c r="CA36" s="1413"/>
      <c r="CB36" s="1413"/>
      <c r="CC36" s="1414"/>
      <c r="CE36" s="79"/>
      <c r="CG36" s="1779" t="s">
        <v>515</v>
      </c>
      <c r="CH36" s="1419"/>
      <c r="CI36" s="1416"/>
      <c r="CJ36" s="80"/>
    </row>
    <row r="37" spans="2:101" ht="10.5" customHeight="1" x14ac:dyDescent="0.15">
      <c r="B37" s="1558"/>
      <c r="C37" s="1559"/>
      <c r="D37" s="1527"/>
      <c r="E37" s="1528"/>
      <c r="F37" s="1526"/>
      <c r="G37" s="1526"/>
      <c r="H37" s="1526"/>
      <c r="I37" s="1526"/>
      <c r="J37" s="1526"/>
      <c r="K37" s="1526"/>
      <c r="L37" s="1526"/>
      <c r="M37" s="1526"/>
      <c r="N37" s="1526"/>
      <c r="O37" s="1526"/>
      <c r="P37" s="1529"/>
      <c r="Q37" s="1530"/>
      <c r="R37" s="1410"/>
      <c r="S37" s="1410"/>
      <c r="T37" s="1410"/>
      <c r="U37" s="1410"/>
      <c r="V37" s="1410"/>
      <c r="W37" s="1410"/>
      <c r="X37" s="1410"/>
      <c r="Y37" s="1410"/>
      <c r="Z37" s="1441"/>
      <c r="AA37" s="1410"/>
      <c r="AB37" s="1410"/>
      <c r="AC37" s="1410"/>
      <c r="AD37" s="1410"/>
      <c r="AE37" s="1410"/>
      <c r="AF37" s="1410"/>
      <c r="AG37" s="1411"/>
      <c r="AH37" s="1450"/>
      <c r="AI37" s="1451"/>
      <c r="AJ37" s="1451"/>
      <c r="AK37" s="1451"/>
      <c r="AL37" s="1451"/>
      <c r="AM37" s="1451"/>
      <c r="AN37" s="1452"/>
      <c r="AO37" s="3"/>
      <c r="AP37" s="3"/>
      <c r="AQ37" s="1750"/>
      <c r="AR37" s="1751"/>
      <c r="AS37" s="1468"/>
      <c r="AT37" s="1469"/>
      <c r="AU37" s="1420"/>
      <c r="AV37" s="1421"/>
      <c r="AW37" s="1421"/>
      <c r="AX37" s="1421"/>
      <c r="AY37" s="1421"/>
      <c r="AZ37" s="1421"/>
      <c r="BA37" s="1421"/>
      <c r="BB37" s="1421"/>
      <c r="BC37" s="1421"/>
      <c r="BD37" s="1422"/>
      <c r="BE37" s="830"/>
      <c r="BF37" s="1423"/>
      <c r="BG37" s="1410"/>
      <c r="BH37" s="1410"/>
      <c r="BI37" s="1410"/>
      <c r="BJ37" s="1410"/>
      <c r="BK37" s="1410"/>
      <c r="BL37" s="1410"/>
      <c r="BM37" s="1410"/>
      <c r="BN37" s="1411"/>
      <c r="BO37" s="1410"/>
      <c r="BP37" s="1410"/>
      <c r="BQ37" s="1410"/>
      <c r="BR37" s="1410"/>
      <c r="BS37" s="1410"/>
      <c r="BT37" s="1410"/>
      <c r="BU37" s="1410"/>
      <c r="BV37" s="1411"/>
      <c r="BW37" s="1412"/>
      <c r="BX37" s="1413"/>
      <c r="BY37" s="1413"/>
      <c r="BZ37" s="1413"/>
      <c r="CA37" s="1413"/>
      <c r="CB37" s="1413"/>
      <c r="CC37" s="1414"/>
      <c r="CE37" s="79"/>
      <c r="CG37" s="1779"/>
      <c r="CH37" s="1419"/>
      <c r="CI37" s="1416"/>
      <c r="CJ37" s="80"/>
      <c r="CW37" s="69"/>
    </row>
    <row r="38" spans="2:101" ht="10.5" customHeight="1" x14ac:dyDescent="0.15">
      <c r="B38" s="1558"/>
      <c r="C38" s="1559"/>
      <c r="D38" s="1527" t="s">
        <v>379</v>
      </c>
      <c r="E38" s="1528"/>
      <c r="F38" s="1526" t="s">
        <v>221</v>
      </c>
      <c r="G38" s="1526"/>
      <c r="H38" s="1526"/>
      <c r="I38" s="1526"/>
      <c r="J38" s="1526"/>
      <c r="K38" s="1526"/>
      <c r="L38" s="1526"/>
      <c r="M38" s="1526"/>
      <c r="N38" s="1526"/>
      <c r="O38" s="1526"/>
      <c r="P38" s="1529">
        <v>11</v>
      </c>
      <c r="Q38" s="1530"/>
      <c r="R38" s="1410">
        <f>Z38</f>
        <v>0</v>
      </c>
      <c r="S38" s="1410"/>
      <c r="T38" s="1410"/>
      <c r="U38" s="1410"/>
      <c r="V38" s="1410"/>
      <c r="W38" s="1410"/>
      <c r="X38" s="1410"/>
      <c r="Y38" s="1410"/>
      <c r="Z38" s="1441">
        <f>ROUNDDOWN('２ページ'!CQ22,0)</f>
        <v>0</v>
      </c>
      <c r="AA38" s="1410"/>
      <c r="AB38" s="1410"/>
      <c r="AC38" s="1410"/>
      <c r="AD38" s="1410"/>
      <c r="AE38" s="1410"/>
      <c r="AF38" s="1410"/>
      <c r="AG38" s="1411"/>
      <c r="AH38" s="1444"/>
      <c r="AI38" s="1445"/>
      <c r="AJ38" s="1445"/>
      <c r="AK38" s="1445"/>
      <c r="AL38" s="1445"/>
      <c r="AM38" s="1445"/>
      <c r="AN38" s="1446"/>
      <c r="AO38" s="3"/>
      <c r="AP38" s="3"/>
      <c r="AQ38" s="1750"/>
      <c r="AR38" s="1751"/>
      <c r="AS38" s="1468" t="s">
        <v>391</v>
      </c>
      <c r="AT38" s="1469"/>
      <c r="AU38" s="1523" t="s">
        <v>77</v>
      </c>
      <c r="AV38" s="1524"/>
      <c r="AW38" s="1524"/>
      <c r="AX38" s="1524"/>
      <c r="AY38" s="1524"/>
      <c r="AZ38" s="1524"/>
      <c r="BA38" s="1524"/>
      <c r="BB38" s="1524"/>
      <c r="BC38" s="1524"/>
      <c r="BD38" s="1525"/>
      <c r="BE38" s="830">
        <v>59</v>
      </c>
      <c r="BF38" s="1423"/>
      <c r="BG38" s="1410">
        <f>BO38</f>
        <v>0</v>
      </c>
      <c r="BH38" s="1410"/>
      <c r="BI38" s="1410"/>
      <c r="BJ38" s="1410"/>
      <c r="BK38" s="1410"/>
      <c r="BL38" s="1410"/>
      <c r="BM38" s="1410"/>
      <c r="BN38" s="1411"/>
      <c r="BO38" s="1410">
        <f>ROUNDDOWN('４ページ'!BB77,0)</f>
        <v>0</v>
      </c>
      <c r="BP38" s="1410"/>
      <c r="BQ38" s="1410"/>
      <c r="BR38" s="1410"/>
      <c r="BS38" s="1410"/>
      <c r="BT38" s="1410"/>
      <c r="BU38" s="1410"/>
      <c r="BV38" s="1411"/>
      <c r="BW38" s="1412"/>
      <c r="BX38" s="1413"/>
      <c r="BY38" s="1413"/>
      <c r="BZ38" s="1413"/>
      <c r="CA38" s="1413"/>
      <c r="CB38" s="1413"/>
      <c r="CC38" s="1414"/>
      <c r="CE38" s="79"/>
      <c r="CG38" s="1779" t="s">
        <v>516</v>
      </c>
      <c r="CH38" s="1419"/>
      <c r="CI38" s="1416"/>
      <c r="CJ38" s="80"/>
    </row>
    <row r="39" spans="2:101" ht="10.5" customHeight="1" x14ac:dyDescent="0.15">
      <c r="B39" s="1558"/>
      <c r="C39" s="1559"/>
      <c r="D39" s="1527"/>
      <c r="E39" s="1528"/>
      <c r="F39" s="1526"/>
      <c r="G39" s="1526"/>
      <c r="H39" s="1526"/>
      <c r="I39" s="1526"/>
      <c r="J39" s="1526"/>
      <c r="K39" s="1526"/>
      <c r="L39" s="1526"/>
      <c r="M39" s="1526"/>
      <c r="N39" s="1526"/>
      <c r="O39" s="1526"/>
      <c r="P39" s="1529"/>
      <c r="Q39" s="1530"/>
      <c r="R39" s="1410"/>
      <c r="S39" s="1410"/>
      <c r="T39" s="1410"/>
      <c r="U39" s="1410"/>
      <c r="V39" s="1410"/>
      <c r="W39" s="1410"/>
      <c r="X39" s="1410"/>
      <c r="Y39" s="1410"/>
      <c r="Z39" s="1441"/>
      <c r="AA39" s="1410"/>
      <c r="AB39" s="1410"/>
      <c r="AC39" s="1410"/>
      <c r="AD39" s="1410"/>
      <c r="AE39" s="1410"/>
      <c r="AF39" s="1410"/>
      <c r="AG39" s="1411"/>
      <c r="AH39" s="1447"/>
      <c r="AI39" s="1448"/>
      <c r="AJ39" s="1448"/>
      <c r="AK39" s="1448"/>
      <c r="AL39" s="1448"/>
      <c r="AM39" s="1448"/>
      <c r="AN39" s="1449"/>
      <c r="AO39" s="3"/>
      <c r="AP39" s="3"/>
      <c r="AQ39" s="1750"/>
      <c r="AR39" s="1751"/>
      <c r="AS39" s="1468"/>
      <c r="AT39" s="1469"/>
      <c r="AU39" s="1523"/>
      <c r="AV39" s="1524"/>
      <c r="AW39" s="1524"/>
      <c r="AX39" s="1524"/>
      <c r="AY39" s="1524"/>
      <c r="AZ39" s="1524"/>
      <c r="BA39" s="1524"/>
      <c r="BB39" s="1524"/>
      <c r="BC39" s="1524"/>
      <c r="BD39" s="1525"/>
      <c r="BE39" s="830"/>
      <c r="BF39" s="1423"/>
      <c r="BG39" s="1410"/>
      <c r="BH39" s="1410"/>
      <c r="BI39" s="1410"/>
      <c r="BJ39" s="1410"/>
      <c r="BK39" s="1410"/>
      <c r="BL39" s="1410"/>
      <c r="BM39" s="1410"/>
      <c r="BN39" s="1411"/>
      <c r="BO39" s="1410"/>
      <c r="BP39" s="1410"/>
      <c r="BQ39" s="1410"/>
      <c r="BR39" s="1410"/>
      <c r="BS39" s="1410"/>
      <c r="BT39" s="1410"/>
      <c r="BU39" s="1410"/>
      <c r="BV39" s="1411"/>
      <c r="BW39" s="1412"/>
      <c r="BX39" s="1413"/>
      <c r="BY39" s="1413"/>
      <c r="BZ39" s="1413"/>
      <c r="CA39" s="1413"/>
      <c r="CB39" s="1413"/>
      <c r="CC39" s="1414"/>
      <c r="CE39" s="79"/>
      <c r="CG39" s="1790"/>
      <c r="CH39" s="1793"/>
      <c r="CI39" s="1798"/>
      <c r="CJ39" s="80"/>
    </row>
    <row r="40" spans="2:101" ht="10.5" customHeight="1" x14ac:dyDescent="0.15">
      <c r="B40" s="1558"/>
      <c r="C40" s="1559"/>
      <c r="D40" s="1527"/>
      <c r="E40" s="1528"/>
      <c r="F40" s="1526"/>
      <c r="G40" s="1526"/>
      <c r="H40" s="1526"/>
      <c r="I40" s="1526"/>
      <c r="J40" s="1526"/>
      <c r="K40" s="1526"/>
      <c r="L40" s="1526"/>
      <c r="M40" s="1526"/>
      <c r="N40" s="1526"/>
      <c r="O40" s="1526"/>
      <c r="P40" s="1529"/>
      <c r="Q40" s="1530"/>
      <c r="R40" s="1410"/>
      <c r="S40" s="1410"/>
      <c r="T40" s="1410"/>
      <c r="U40" s="1410"/>
      <c r="V40" s="1410"/>
      <c r="W40" s="1410"/>
      <c r="X40" s="1410"/>
      <c r="Y40" s="1410"/>
      <c r="Z40" s="1441"/>
      <c r="AA40" s="1410"/>
      <c r="AB40" s="1410"/>
      <c r="AC40" s="1410"/>
      <c r="AD40" s="1410"/>
      <c r="AE40" s="1410"/>
      <c r="AF40" s="1410"/>
      <c r="AG40" s="1411"/>
      <c r="AH40" s="1450"/>
      <c r="AI40" s="1451"/>
      <c r="AJ40" s="1451"/>
      <c r="AK40" s="1451"/>
      <c r="AL40" s="1451"/>
      <c r="AM40" s="1451"/>
      <c r="AN40" s="1452"/>
      <c r="AO40" s="3"/>
      <c r="AP40" s="3"/>
      <c r="AQ40" s="1750"/>
      <c r="AR40" s="1751"/>
      <c r="AS40" s="1468"/>
      <c r="AT40" s="1469"/>
      <c r="AU40" s="1523"/>
      <c r="AV40" s="1524"/>
      <c r="AW40" s="1524"/>
      <c r="AX40" s="1524"/>
      <c r="AY40" s="1524"/>
      <c r="AZ40" s="1524"/>
      <c r="BA40" s="1524"/>
      <c r="BB40" s="1524"/>
      <c r="BC40" s="1524"/>
      <c r="BD40" s="1525"/>
      <c r="BE40" s="830"/>
      <c r="BF40" s="1423"/>
      <c r="BG40" s="1410"/>
      <c r="BH40" s="1410"/>
      <c r="BI40" s="1410"/>
      <c r="BJ40" s="1410"/>
      <c r="BK40" s="1410"/>
      <c r="BL40" s="1410"/>
      <c r="BM40" s="1410"/>
      <c r="BN40" s="1411"/>
      <c r="BO40" s="1410"/>
      <c r="BP40" s="1410"/>
      <c r="BQ40" s="1410"/>
      <c r="BR40" s="1410"/>
      <c r="BS40" s="1410"/>
      <c r="BT40" s="1410"/>
      <c r="BU40" s="1410"/>
      <c r="BV40" s="1411"/>
      <c r="BW40" s="1412"/>
      <c r="BX40" s="1413"/>
      <c r="BY40" s="1413"/>
      <c r="BZ40" s="1413"/>
      <c r="CA40" s="1413"/>
      <c r="CB40" s="1413"/>
      <c r="CC40" s="1414"/>
      <c r="CE40" s="79"/>
      <c r="CG40" s="1796" t="s">
        <v>517</v>
      </c>
      <c r="CH40" s="1797"/>
      <c r="CI40" s="1415"/>
      <c r="CJ40" s="80"/>
    </row>
    <row r="41" spans="2:101" ht="10.5" customHeight="1" x14ac:dyDescent="0.15">
      <c r="B41" s="1558"/>
      <c r="C41" s="1559"/>
      <c r="D41" s="1527" t="s">
        <v>380</v>
      </c>
      <c r="E41" s="1528"/>
      <c r="F41" s="1526" t="s">
        <v>224</v>
      </c>
      <c r="G41" s="1526"/>
      <c r="H41" s="1526"/>
      <c r="I41" s="1526"/>
      <c r="J41" s="1526"/>
      <c r="K41" s="1526"/>
      <c r="L41" s="1526"/>
      <c r="M41" s="1526"/>
      <c r="N41" s="1526"/>
      <c r="O41" s="1526"/>
      <c r="P41" s="1529">
        <v>12</v>
      </c>
      <c r="Q41" s="1530"/>
      <c r="R41" s="1410">
        <f>Z41</f>
        <v>0</v>
      </c>
      <c r="S41" s="1410"/>
      <c r="T41" s="1410"/>
      <c r="U41" s="1410"/>
      <c r="V41" s="1410"/>
      <c r="W41" s="1410"/>
      <c r="X41" s="1410"/>
      <c r="Y41" s="1410"/>
      <c r="Z41" s="1441">
        <f>ROUNDDOWN('２ページ'!CQ36,0)</f>
        <v>0</v>
      </c>
      <c r="AA41" s="1410"/>
      <c r="AB41" s="1410"/>
      <c r="AC41" s="1410"/>
      <c r="AD41" s="1410"/>
      <c r="AE41" s="1410"/>
      <c r="AF41" s="1410"/>
      <c r="AG41" s="1411"/>
      <c r="AH41" s="1444"/>
      <c r="AI41" s="1445"/>
      <c r="AJ41" s="1445"/>
      <c r="AK41" s="1445"/>
      <c r="AL41" s="1445"/>
      <c r="AM41" s="1445"/>
      <c r="AN41" s="1446"/>
      <c r="AO41" s="3"/>
      <c r="AP41" s="3"/>
      <c r="AQ41" s="1750"/>
      <c r="AR41" s="1751"/>
      <c r="AS41" s="1468" t="s">
        <v>392</v>
      </c>
      <c r="AT41" s="1469"/>
      <c r="AU41" s="1523" t="s">
        <v>102</v>
      </c>
      <c r="AV41" s="1524"/>
      <c r="AW41" s="1524"/>
      <c r="AX41" s="1524"/>
      <c r="AY41" s="1524"/>
      <c r="AZ41" s="1524"/>
      <c r="BA41" s="1524"/>
      <c r="BB41" s="1524"/>
      <c r="BC41" s="1524"/>
      <c r="BD41" s="1525"/>
      <c r="BE41" s="830">
        <v>60</v>
      </c>
      <c r="BF41" s="1423"/>
      <c r="BG41" s="1410">
        <f>BO41</f>
        <v>0</v>
      </c>
      <c r="BH41" s="1410"/>
      <c r="BI41" s="1410"/>
      <c r="BJ41" s="1410"/>
      <c r="BK41" s="1410"/>
      <c r="BL41" s="1410"/>
      <c r="BM41" s="1410"/>
      <c r="BN41" s="1411"/>
      <c r="BO41" s="1410">
        <f>ROUNDDOWN('５ページ'!X29,0)</f>
        <v>0</v>
      </c>
      <c r="BP41" s="1410"/>
      <c r="BQ41" s="1410"/>
      <c r="BR41" s="1410"/>
      <c r="BS41" s="1410"/>
      <c r="BT41" s="1410"/>
      <c r="BU41" s="1410"/>
      <c r="BV41" s="1411"/>
      <c r="BW41" s="1412"/>
      <c r="BX41" s="1413"/>
      <c r="BY41" s="1413"/>
      <c r="BZ41" s="1413"/>
      <c r="CA41" s="1413"/>
      <c r="CB41" s="1413"/>
      <c r="CC41" s="1414"/>
      <c r="CE41" s="79"/>
      <c r="CG41" s="1779"/>
      <c r="CH41" s="1419"/>
      <c r="CI41" s="1416"/>
      <c r="CJ41" s="80"/>
    </row>
    <row r="42" spans="2:101" ht="10.5" customHeight="1" x14ac:dyDescent="0.15">
      <c r="B42" s="1558"/>
      <c r="C42" s="1559"/>
      <c r="D42" s="1527"/>
      <c r="E42" s="1528"/>
      <c r="F42" s="1526"/>
      <c r="G42" s="1526"/>
      <c r="H42" s="1526"/>
      <c r="I42" s="1526"/>
      <c r="J42" s="1526"/>
      <c r="K42" s="1526"/>
      <c r="L42" s="1526"/>
      <c r="M42" s="1526"/>
      <c r="N42" s="1526"/>
      <c r="O42" s="1526"/>
      <c r="P42" s="1529"/>
      <c r="Q42" s="1530"/>
      <c r="R42" s="1410"/>
      <c r="S42" s="1410"/>
      <c r="T42" s="1410"/>
      <c r="U42" s="1410"/>
      <c r="V42" s="1410"/>
      <c r="W42" s="1410"/>
      <c r="X42" s="1410"/>
      <c r="Y42" s="1410"/>
      <c r="Z42" s="1441"/>
      <c r="AA42" s="1410"/>
      <c r="AB42" s="1410"/>
      <c r="AC42" s="1410"/>
      <c r="AD42" s="1410"/>
      <c r="AE42" s="1410"/>
      <c r="AF42" s="1410"/>
      <c r="AG42" s="1411"/>
      <c r="AH42" s="1447"/>
      <c r="AI42" s="1448"/>
      <c r="AJ42" s="1448"/>
      <c r="AK42" s="1448"/>
      <c r="AL42" s="1448"/>
      <c r="AM42" s="1448"/>
      <c r="AN42" s="1449"/>
      <c r="AO42" s="3"/>
      <c r="AP42" s="3"/>
      <c r="AQ42" s="1750"/>
      <c r="AR42" s="1751"/>
      <c r="AS42" s="1468"/>
      <c r="AT42" s="1469"/>
      <c r="AU42" s="1523"/>
      <c r="AV42" s="1524"/>
      <c r="AW42" s="1524"/>
      <c r="AX42" s="1524"/>
      <c r="AY42" s="1524"/>
      <c r="AZ42" s="1524"/>
      <c r="BA42" s="1524"/>
      <c r="BB42" s="1524"/>
      <c r="BC42" s="1524"/>
      <c r="BD42" s="1525"/>
      <c r="BE42" s="830"/>
      <c r="BF42" s="1423"/>
      <c r="BG42" s="1410"/>
      <c r="BH42" s="1410"/>
      <c r="BI42" s="1410"/>
      <c r="BJ42" s="1410"/>
      <c r="BK42" s="1410"/>
      <c r="BL42" s="1410"/>
      <c r="BM42" s="1410"/>
      <c r="BN42" s="1411"/>
      <c r="BO42" s="1410"/>
      <c r="BP42" s="1410"/>
      <c r="BQ42" s="1410"/>
      <c r="BR42" s="1410"/>
      <c r="BS42" s="1410"/>
      <c r="BT42" s="1410"/>
      <c r="BU42" s="1410"/>
      <c r="BV42" s="1411"/>
      <c r="BW42" s="1412"/>
      <c r="BX42" s="1413"/>
      <c r="BY42" s="1413"/>
      <c r="BZ42" s="1413"/>
      <c r="CA42" s="1413"/>
      <c r="CB42" s="1413"/>
      <c r="CC42" s="1414"/>
      <c r="CE42" s="79"/>
      <c r="CG42" s="1779" t="s">
        <v>518</v>
      </c>
      <c r="CH42" s="1419"/>
      <c r="CI42" s="1416"/>
      <c r="CJ42" s="80"/>
    </row>
    <row r="43" spans="2:101" ht="10.5" customHeight="1" x14ac:dyDescent="0.15">
      <c r="B43" s="1558"/>
      <c r="C43" s="1559"/>
      <c r="D43" s="1527"/>
      <c r="E43" s="1528"/>
      <c r="F43" s="1526"/>
      <c r="G43" s="1526"/>
      <c r="H43" s="1526"/>
      <c r="I43" s="1526"/>
      <c r="J43" s="1526"/>
      <c r="K43" s="1526"/>
      <c r="L43" s="1526"/>
      <c r="M43" s="1526"/>
      <c r="N43" s="1526"/>
      <c r="O43" s="1526"/>
      <c r="P43" s="1529"/>
      <c r="Q43" s="1530"/>
      <c r="R43" s="1410"/>
      <c r="S43" s="1410"/>
      <c r="T43" s="1410"/>
      <c r="U43" s="1410"/>
      <c r="V43" s="1410"/>
      <c r="W43" s="1410"/>
      <c r="X43" s="1410"/>
      <c r="Y43" s="1410"/>
      <c r="Z43" s="1441"/>
      <c r="AA43" s="1410"/>
      <c r="AB43" s="1410"/>
      <c r="AC43" s="1410"/>
      <c r="AD43" s="1410"/>
      <c r="AE43" s="1410"/>
      <c r="AF43" s="1410"/>
      <c r="AG43" s="1411"/>
      <c r="AH43" s="1450"/>
      <c r="AI43" s="1451"/>
      <c r="AJ43" s="1451"/>
      <c r="AK43" s="1451"/>
      <c r="AL43" s="1451"/>
      <c r="AM43" s="1451"/>
      <c r="AN43" s="1452"/>
      <c r="AO43" s="3"/>
      <c r="AP43" s="3"/>
      <c r="AQ43" s="1750"/>
      <c r="AR43" s="1751"/>
      <c r="AS43" s="1468"/>
      <c r="AT43" s="1469"/>
      <c r="AU43" s="1523"/>
      <c r="AV43" s="1524"/>
      <c r="AW43" s="1524"/>
      <c r="AX43" s="1524"/>
      <c r="AY43" s="1524"/>
      <c r="AZ43" s="1524"/>
      <c r="BA43" s="1524"/>
      <c r="BB43" s="1524"/>
      <c r="BC43" s="1524"/>
      <c r="BD43" s="1525"/>
      <c r="BE43" s="830"/>
      <c r="BF43" s="1423"/>
      <c r="BG43" s="1410"/>
      <c r="BH43" s="1410"/>
      <c r="BI43" s="1410"/>
      <c r="BJ43" s="1410"/>
      <c r="BK43" s="1410"/>
      <c r="BL43" s="1410"/>
      <c r="BM43" s="1410"/>
      <c r="BN43" s="1411"/>
      <c r="BO43" s="1410"/>
      <c r="BP43" s="1410"/>
      <c r="BQ43" s="1410"/>
      <c r="BR43" s="1410"/>
      <c r="BS43" s="1410"/>
      <c r="BT43" s="1410"/>
      <c r="BU43" s="1410"/>
      <c r="BV43" s="1411"/>
      <c r="BW43" s="1412"/>
      <c r="BX43" s="1413"/>
      <c r="BY43" s="1413"/>
      <c r="BZ43" s="1413"/>
      <c r="CA43" s="1413"/>
      <c r="CB43" s="1413"/>
      <c r="CC43" s="1414"/>
      <c r="CE43" s="79"/>
      <c r="CG43" s="1779"/>
      <c r="CH43" s="1419"/>
      <c r="CI43" s="1416"/>
      <c r="CJ43" s="80"/>
    </row>
    <row r="44" spans="2:101" ht="10.5" customHeight="1" x14ac:dyDescent="0.15">
      <c r="B44" s="1558"/>
      <c r="C44" s="1559"/>
      <c r="D44" s="1527" t="s">
        <v>381</v>
      </c>
      <c r="E44" s="1528"/>
      <c r="F44" s="1526" t="s">
        <v>143</v>
      </c>
      <c r="G44" s="1526"/>
      <c r="H44" s="1526"/>
      <c r="I44" s="1526"/>
      <c r="J44" s="1526"/>
      <c r="K44" s="1526"/>
      <c r="L44" s="1526"/>
      <c r="M44" s="1526"/>
      <c r="N44" s="1526"/>
      <c r="O44" s="1526"/>
      <c r="P44" s="1529">
        <v>13</v>
      </c>
      <c r="Q44" s="1530"/>
      <c r="R44" s="1410">
        <f>Z44</f>
        <v>0</v>
      </c>
      <c r="S44" s="1410"/>
      <c r="T44" s="1410"/>
      <c r="U44" s="1410"/>
      <c r="V44" s="1410"/>
      <c r="W44" s="1410"/>
      <c r="X44" s="1410"/>
      <c r="Y44" s="1410"/>
      <c r="Z44" s="1441"/>
      <c r="AA44" s="1410"/>
      <c r="AB44" s="1410"/>
      <c r="AC44" s="1410"/>
      <c r="AD44" s="1410"/>
      <c r="AE44" s="1410"/>
      <c r="AF44" s="1410"/>
      <c r="AG44" s="1411"/>
      <c r="AH44" s="1444"/>
      <c r="AI44" s="1445"/>
      <c r="AJ44" s="1445"/>
      <c r="AK44" s="1445"/>
      <c r="AL44" s="1445"/>
      <c r="AM44" s="1445"/>
      <c r="AN44" s="1446"/>
      <c r="AO44" s="3"/>
      <c r="AP44" s="3"/>
      <c r="AQ44" s="1750"/>
      <c r="AR44" s="1751"/>
      <c r="AS44" s="1468" t="s">
        <v>393</v>
      </c>
      <c r="AT44" s="1469"/>
      <c r="AU44" s="1523" t="s">
        <v>135</v>
      </c>
      <c r="AV44" s="1524"/>
      <c r="AW44" s="1524"/>
      <c r="AX44" s="1524"/>
      <c r="AY44" s="1524"/>
      <c r="AZ44" s="1524"/>
      <c r="BA44" s="1524"/>
      <c r="BB44" s="1524"/>
      <c r="BC44" s="1524"/>
      <c r="BD44" s="1525"/>
      <c r="BE44" s="830">
        <v>61</v>
      </c>
      <c r="BF44" s="1423"/>
      <c r="BG44" s="1410">
        <f>BO44</f>
        <v>0</v>
      </c>
      <c r="BH44" s="1410"/>
      <c r="BI44" s="1410"/>
      <c r="BJ44" s="1410"/>
      <c r="BK44" s="1410"/>
      <c r="BL44" s="1410"/>
      <c r="BM44" s="1410"/>
      <c r="BN44" s="1411"/>
      <c r="BO44" s="1410">
        <f>ROUNDDOWN('１ページ'!CE71,0)</f>
        <v>0</v>
      </c>
      <c r="BP44" s="1410"/>
      <c r="BQ44" s="1410"/>
      <c r="BR44" s="1410"/>
      <c r="BS44" s="1410"/>
      <c r="BT44" s="1410"/>
      <c r="BU44" s="1410"/>
      <c r="BV44" s="1411"/>
      <c r="BW44" s="1412"/>
      <c r="BX44" s="1413"/>
      <c r="BY44" s="1413"/>
      <c r="BZ44" s="1413"/>
      <c r="CA44" s="1413"/>
      <c r="CB44" s="1413"/>
      <c r="CC44" s="1414"/>
      <c r="CE44" s="79"/>
      <c r="CG44" s="1779" t="s">
        <v>519</v>
      </c>
      <c r="CH44" s="1419"/>
      <c r="CI44" s="1416"/>
      <c r="CJ44" s="80"/>
    </row>
    <row r="45" spans="2:101" ht="10.5" customHeight="1" x14ac:dyDescent="0.15">
      <c r="B45" s="1558"/>
      <c r="C45" s="1559"/>
      <c r="D45" s="1527"/>
      <c r="E45" s="1528"/>
      <c r="F45" s="1526"/>
      <c r="G45" s="1526"/>
      <c r="H45" s="1526"/>
      <c r="I45" s="1526"/>
      <c r="J45" s="1526"/>
      <c r="K45" s="1526"/>
      <c r="L45" s="1526"/>
      <c r="M45" s="1526"/>
      <c r="N45" s="1526"/>
      <c r="O45" s="1526"/>
      <c r="P45" s="1529"/>
      <c r="Q45" s="1530"/>
      <c r="R45" s="1410"/>
      <c r="S45" s="1410"/>
      <c r="T45" s="1410"/>
      <c r="U45" s="1410"/>
      <c r="V45" s="1410"/>
      <c r="W45" s="1410"/>
      <c r="X45" s="1410"/>
      <c r="Y45" s="1410"/>
      <c r="Z45" s="1441"/>
      <c r="AA45" s="1410"/>
      <c r="AB45" s="1410"/>
      <c r="AC45" s="1410"/>
      <c r="AD45" s="1410"/>
      <c r="AE45" s="1410"/>
      <c r="AF45" s="1410"/>
      <c r="AG45" s="1411"/>
      <c r="AH45" s="1447"/>
      <c r="AI45" s="1448"/>
      <c r="AJ45" s="1448"/>
      <c r="AK45" s="1448"/>
      <c r="AL45" s="1448"/>
      <c r="AM45" s="1448"/>
      <c r="AN45" s="1449"/>
      <c r="AO45" s="3"/>
      <c r="AQ45" s="1750"/>
      <c r="AR45" s="1751"/>
      <c r="AS45" s="1468"/>
      <c r="AT45" s="1469"/>
      <c r="AU45" s="1523"/>
      <c r="AV45" s="1524"/>
      <c r="AW45" s="1524"/>
      <c r="AX45" s="1524"/>
      <c r="AY45" s="1524"/>
      <c r="AZ45" s="1524"/>
      <c r="BA45" s="1524"/>
      <c r="BB45" s="1524"/>
      <c r="BC45" s="1524"/>
      <c r="BD45" s="1525"/>
      <c r="BE45" s="830"/>
      <c r="BF45" s="1423"/>
      <c r="BG45" s="1410"/>
      <c r="BH45" s="1410"/>
      <c r="BI45" s="1410"/>
      <c r="BJ45" s="1410"/>
      <c r="BK45" s="1410"/>
      <c r="BL45" s="1410"/>
      <c r="BM45" s="1410"/>
      <c r="BN45" s="1411"/>
      <c r="BO45" s="1410"/>
      <c r="BP45" s="1410"/>
      <c r="BQ45" s="1410"/>
      <c r="BR45" s="1410"/>
      <c r="BS45" s="1410"/>
      <c r="BT45" s="1410"/>
      <c r="BU45" s="1410"/>
      <c r="BV45" s="1411"/>
      <c r="BW45" s="1412"/>
      <c r="BX45" s="1413"/>
      <c r="BY45" s="1413"/>
      <c r="BZ45" s="1413"/>
      <c r="CA45" s="1413"/>
      <c r="CB45" s="1413"/>
      <c r="CC45" s="1414"/>
      <c r="CE45" s="79"/>
      <c r="CG45" s="1779"/>
      <c r="CH45" s="1419"/>
      <c r="CI45" s="1416"/>
      <c r="CJ45" s="80"/>
    </row>
    <row r="46" spans="2:101" ht="10.5" customHeight="1" x14ac:dyDescent="0.15">
      <c r="B46" s="1558"/>
      <c r="C46" s="1559"/>
      <c r="D46" s="1527"/>
      <c r="E46" s="1528"/>
      <c r="F46" s="1526"/>
      <c r="G46" s="1526"/>
      <c r="H46" s="1526"/>
      <c r="I46" s="1526"/>
      <c r="J46" s="1526"/>
      <c r="K46" s="1526"/>
      <c r="L46" s="1526"/>
      <c r="M46" s="1526"/>
      <c r="N46" s="1526"/>
      <c r="O46" s="1526"/>
      <c r="P46" s="1529"/>
      <c r="Q46" s="1530"/>
      <c r="R46" s="1410"/>
      <c r="S46" s="1410"/>
      <c r="T46" s="1410"/>
      <c r="U46" s="1410"/>
      <c r="V46" s="1410"/>
      <c r="W46" s="1410"/>
      <c r="X46" s="1410"/>
      <c r="Y46" s="1410"/>
      <c r="Z46" s="1441"/>
      <c r="AA46" s="1410"/>
      <c r="AB46" s="1410"/>
      <c r="AC46" s="1410"/>
      <c r="AD46" s="1410"/>
      <c r="AE46" s="1410"/>
      <c r="AF46" s="1410"/>
      <c r="AG46" s="1411"/>
      <c r="AH46" s="1450"/>
      <c r="AI46" s="1451"/>
      <c r="AJ46" s="1451"/>
      <c r="AK46" s="1451"/>
      <c r="AL46" s="1451"/>
      <c r="AM46" s="1451"/>
      <c r="AN46" s="1452"/>
      <c r="AO46" s="3"/>
      <c r="AQ46" s="1750"/>
      <c r="AR46" s="1751"/>
      <c r="AS46" s="1468"/>
      <c r="AT46" s="1469"/>
      <c r="AU46" s="1523"/>
      <c r="AV46" s="1524"/>
      <c r="AW46" s="1524"/>
      <c r="AX46" s="1524"/>
      <c r="AY46" s="1524"/>
      <c r="AZ46" s="1524"/>
      <c r="BA46" s="1524"/>
      <c r="BB46" s="1524"/>
      <c r="BC46" s="1524"/>
      <c r="BD46" s="1525"/>
      <c r="BE46" s="830"/>
      <c r="BF46" s="1423"/>
      <c r="BG46" s="1410"/>
      <c r="BH46" s="1410"/>
      <c r="BI46" s="1410"/>
      <c r="BJ46" s="1410"/>
      <c r="BK46" s="1410"/>
      <c r="BL46" s="1410"/>
      <c r="BM46" s="1410"/>
      <c r="BN46" s="1411"/>
      <c r="BO46" s="1410"/>
      <c r="BP46" s="1410"/>
      <c r="BQ46" s="1410"/>
      <c r="BR46" s="1410"/>
      <c r="BS46" s="1410"/>
      <c r="BT46" s="1410"/>
      <c r="BU46" s="1410"/>
      <c r="BV46" s="1411"/>
      <c r="BW46" s="1412"/>
      <c r="BX46" s="1413"/>
      <c r="BY46" s="1413"/>
      <c r="BZ46" s="1413"/>
      <c r="CA46" s="1413"/>
      <c r="CB46" s="1413"/>
      <c r="CC46" s="1414"/>
      <c r="CE46" s="79"/>
      <c r="CG46" s="1779" t="s">
        <v>520</v>
      </c>
      <c r="CH46" s="1419"/>
      <c r="CI46" s="1416"/>
      <c r="CJ46" s="80"/>
    </row>
    <row r="47" spans="2:101" ht="10.5" customHeight="1" x14ac:dyDescent="0.15">
      <c r="B47" s="1558"/>
      <c r="C47" s="1559"/>
      <c r="D47" s="1527" t="s">
        <v>382</v>
      </c>
      <c r="E47" s="1528"/>
      <c r="F47" s="1526" t="s">
        <v>144</v>
      </c>
      <c r="G47" s="1526"/>
      <c r="H47" s="1526"/>
      <c r="I47" s="1526"/>
      <c r="J47" s="1526"/>
      <c r="K47" s="1526"/>
      <c r="L47" s="1526"/>
      <c r="M47" s="1526"/>
      <c r="N47" s="1526"/>
      <c r="O47" s="1526"/>
      <c r="P47" s="1529">
        <v>14</v>
      </c>
      <c r="Q47" s="1530"/>
      <c r="R47" s="1410">
        <f>Z47</f>
        <v>0</v>
      </c>
      <c r="S47" s="1410"/>
      <c r="T47" s="1410"/>
      <c r="U47" s="1410"/>
      <c r="V47" s="1410"/>
      <c r="W47" s="1410"/>
      <c r="X47" s="1410"/>
      <c r="Y47" s="1410"/>
      <c r="Z47" s="1441"/>
      <c r="AA47" s="1410"/>
      <c r="AB47" s="1410"/>
      <c r="AC47" s="1410"/>
      <c r="AD47" s="1410"/>
      <c r="AE47" s="1410"/>
      <c r="AF47" s="1410"/>
      <c r="AG47" s="1411"/>
      <c r="AH47" s="1444"/>
      <c r="AI47" s="1445"/>
      <c r="AJ47" s="1445"/>
      <c r="AK47" s="1445"/>
      <c r="AL47" s="1445"/>
      <c r="AM47" s="1445"/>
      <c r="AN47" s="1446"/>
      <c r="AO47" s="3"/>
      <c r="AQ47" s="1750"/>
      <c r="AR47" s="1751"/>
      <c r="AS47" s="1468" t="s">
        <v>394</v>
      </c>
      <c r="AT47" s="1469"/>
      <c r="AU47" s="1523" t="s">
        <v>84</v>
      </c>
      <c r="AV47" s="1524"/>
      <c r="AW47" s="1524"/>
      <c r="AX47" s="1524"/>
      <c r="AY47" s="1524"/>
      <c r="AZ47" s="1524"/>
      <c r="BA47" s="1524"/>
      <c r="BB47" s="1524"/>
      <c r="BC47" s="1524"/>
      <c r="BD47" s="1525"/>
      <c r="BE47" s="830">
        <v>62</v>
      </c>
      <c r="BF47" s="1423"/>
      <c r="BG47" s="1410">
        <f>BO47</f>
        <v>0</v>
      </c>
      <c r="BH47" s="1410"/>
      <c r="BI47" s="1410"/>
      <c r="BJ47" s="1410"/>
      <c r="BK47" s="1410"/>
      <c r="BL47" s="1410"/>
      <c r="BM47" s="1410"/>
      <c r="BN47" s="1411"/>
      <c r="BO47" s="1410">
        <f>ROUNDDOWN('４ページ'!BY77,0)</f>
        <v>0</v>
      </c>
      <c r="BP47" s="1410"/>
      <c r="BQ47" s="1410"/>
      <c r="BR47" s="1410"/>
      <c r="BS47" s="1410"/>
      <c r="BT47" s="1410"/>
      <c r="BU47" s="1410"/>
      <c r="BV47" s="1411"/>
      <c r="BW47" s="1412"/>
      <c r="BX47" s="1413"/>
      <c r="BY47" s="1413"/>
      <c r="BZ47" s="1413"/>
      <c r="CA47" s="1413"/>
      <c r="CB47" s="1413"/>
      <c r="CC47" s="1414"/>
      <c r="CE47" s="79"/>
      <c r="CG47" s="1779"/>
      <c r="CH47" s="1419"/>
      <c r="CI47" s="1416"/>
      <c r="CJ47" s="80"/>
    </row>
    <row r="48" spans="2:101" ht="10.5" customHeight="1" x14ac:dyDescent="0.15">
      <c r="B48" s="1558"/>
      <c r="C48" s="1559"/>
      <c r="D48" s="1527"/>
      <c r="E48" s="1528"/>
      <c r="F48" s="1526"/>
      <c r="G48" s="1526"/>
      <c r="H48" s="1526"/>
      <c r="I48" s="1526"/>
      <c r="J48" s="1526"/>
      <c r="K48" s="1526"/>
      <c r="L48" s="1526"/>
      <c r="M48" s="1526"/>
      <c r="N48" s="1526"/>
      <c r="O48" s="1526"/>
      <c r="P48" s="1529"/>
      <c r="Q48" s="1530"/>
      <c r="R48" s="1410"/>
      <c r="S48" s="1410"/>
      <c r="T48" s="1410"/>
      <c r="U48" s="1410"/>
      <c r="V48" s="1410"/>
      <c r="W48" s="1410"/>
      <c r="X48" s="1410"/>
      <c r="Y48" s="1410"/>
      <c r="Z48" s="1441"/>
      <c r="AA48" s="1410"/>
      <c r="AB48" s="1410"/>
      <c r="AC48" s="1410"/>
      <c r="AD48" s="1410"/>
      <c r="AE48" s="1410"/>
      <c r="AF48" s="1410"/>
      <c r="AG48" s="1411"/>
      <c r="AH48" s="1447"/>
      <c r="AI48" s="1448"/>
      <c r="AJ48" s="1448"/>
      <c r="AK48" s="1448"/>
      <c r="AL48" s="1448"/>
      <c r="AM48" s="1448"/>
      <c r="AN48" s="1449"/>
      <c r="AO48" s="3"/>
      <c r="AQ48" s="1750"/>
      <c r="AR48" s="1751"/>
      <c r="AS48" s="1468"/>
      <c r="AT48" s="1469"/>
      <c r="AU48" s="1523"/>
      <c r="AV48" s="1524"/>
      <c r="AW48" s="1524"/>
      <c r="AX48" s="1524"/>
      <c r="AY48" s="1524"/>
      <c r="AZ48" s="1524"/>
      <c r="BA48" s="1524"/>
      <c r="BB48" s="1524"/>
      <c r="BC48" s="1524"/>
      <c r="BD48" s="1525"/>
      <c r="BE48" s="830"/>
      <c r="BF48" s="1423"/>
      <c r="BG48" s="1410"/>
      <c r="BH48" s="1410"/>
      <c r="BI48" s="1410"/>
      <c r="BJ48" s="1410"/>
      <c r="BK48" s="1410"/>
      <c r="BL48" s="1410"/>
      <c r="BM48" s="1410"/>
      <c r="BN48" s="1411"/>
      <c r="BO48" s="1410"/>
      <c r="BP48" s="1410"/>
      <c r="BQ48" s="1410"/>
      <c r="BR48" s="1410"/>
      <c r="BS48" s="1410"/>
      <c r="BT48" s="1410"/>
      <c r="BU48" s="1410"/>
      <c r="BV48" s="1411"/>
      <c r="BW48" s="1412"/>
      <c r="BX48" s="1413"/>
      <c r="BY48" s="1413"/>
      <c r="BZ48" s="1413"/>
      <c r="CA48" s="1413"/>
      <c r="CB48" s="1413"/>
      <c r="CC48" s="1414"/>
      <c r="CE48" s="79"/>
      <c r="CG48" s="1779" t="s">
        <v>521</v>
      </c>
      <c r="CH48" s="1419"/>
      <c r="CI48" s="1416"/>
      <c r="CJ48" s="80"/>
    </row>
    <row r="49" spans="2:88" ht="10.5" customHeight="1" x14ac:dyDescent="0.15">
      <c r="B49" s="1558"/>
      <c r="C49" s="1559"/>
      <c r="D49" s="1596"/>
      <c r="E49" s="1597"/>
      <c r="F49" s="1617"/>
      <c r="G49" s="1617"/>
      <c r="H49" s="1617"/>
      <c r="I49" s="1617"/>
      <c r="J49" s="1617"/>
      <c r="K49" s="1617"/>
      <c r="L49" s="1617"/>
      <c r="M49" s="1617"/>
      <c r="N49" s="1617"/>
      <c r="O49" s="1617"/>
      <c r="P49" s="1531"/>
      <c r="Q49" s="1532"/>
      <c r="R49" s="1427"/>
      <c r="S49" s="1427"/>
      <c r="T49" s="1427"/>
      <c r="U49" s="1427"/>
      <c r="V49" s="1427"/>
      <c r="W49" s="1427"/>
      <c r="X49" s="1427"/>
      <c r="Y49" s="1427"/>
      <c r="Z49" s="1442"/>
      <c r="AA49" s="1427"/>
      <c r="AB49" s="1427"/>
      <c r="AC49" s="1427"/>
      <c r="AD49" s="1427"/>
      <c r="AE49" s="1427"/>
      <c r="AF49" s="1427"/>
      <c r="AG49" s="1428"/>
      <c r="AH49" s="1447"/>
      <c r="AI49" s="1448"/>
      <c r="AJ49" s="1448"/>
      <c r="AK49" s="1448"/>
      <c r="AL49" s="1448"/>
      <c r="AM49" s="1448"/>
      <c r="AN49" s="1449"/>
      <c r="AO49" s="3"/>
      <c r="AQ49" s="1752"/>
      <c r="AR49" s="1753"/>
      <c r="AS49" s="1513"/>
      <c r="AT49" s="1514"/>
      <c r="AU49" s="1613"/>
      <c r="AV49" s="1614"/>
      <c r="AW49" s="1614"/>
      <c r="AX49" s="1614"/>
      <c r="AY49" s="1614"/>
      <c r="AZ49" s="1614"/>
      <c r="BA49" s="1614"/>
      <c r="BB49" s="1614"/>
      <c r="BC49" s="1614"/>
      <c r="BD49" s="1615"/>
      <c r="BE49" s="832"/>
      <c r="BF49" s="1662"/>
      <c r="BG49" s="1427"/>
      <c r="BH49" s="1427"/>
      <c r="BI49" s="1427"/>
      <c r="BJ49" s="1427"/>
      <c r="BK49" s="1427"/>
      <c r="BL49" s="1427"/>
      <c r="BM49" s="1427"/>
      <c r="BN49" s="1428"/>
      <c r="BO49" s="1427"/>
      <c r="BP49" s="1427"/>
      <c r="BQ49" s="1427"/>
      <c r="BR49" s="1427"/>
      <c r="BS49" s="1427"/>
      <c r="BT49" s="1427"/>
      <c r="BU49" s="1427"/>
      <c r="BV49" s="1428"/>
      <c r="BW49" s="1424"/>
      <c r="BX49" s="1425"/>
      <c r="BY49" s="1425"/>
      <c r="BZ49" s="1425"/>
      <c r="CA49" s="1425"/>
      <c r="CB49" s="1425"/>
      <c r="CC49" s="1426"/>
      <c r="CE49" s="79"/>
      <c r="CG49" s="1779"/>
      <c r="CH49" s="1419"/>
      <c r="CI49" s="1416"/>
      <c r="CJ49" s="80"/>
    </row>
    <row r="50" spans="2:88" ht="10.5" customHeight="1" x14ac:dyDescent="0.15">
      <c r="B50" s="1558"/>
      <c r="C50" s="1559"/>
      <c r="D50" s="1567" t="s">
        <v>320</v>
      </c>
      <c r="E50" s="1568"/>
      <c r="F50" s="1568"/>
      <c r="G50" s="1568"/>
      <c r="H50" s="1568"/>
      <c r="I50" s="1568"/>
      <c r="J50" s="1568"/>
      <c r="K50" s="1568"/>
      <c r="L50" s="1568"/>
      <c r="M50" s="1568"/>
      <c r="N50" s="1500" t="s">
        <v>125</v>
      </c>
      <c r="O50" s="1562"/>
      <c r="P50" s="1485"/>
      <c r="Q50" s="1486"/>
      <c r="R50" s="1429">
        <f>SUM(R35:Y49)</f>
        <v>0</v>
      </c>
      <c r="S50" s="1429"/>
      <c r="T50" s="1429"/>
      <c r="U50" s="1429"/>
      <c r="V50" s="1429"/>
      <c r="W50" s="1429"/>
      <c r="X50" s="1429"/>
      <c r="Y50" s="1429"/>
      <c r="Z50" s="1473">
        <f>SUM(Z35:AG49)</f>
        <v>0</v>
      </c>
      <c r="AA50" s="1429"/>
      <c r="AB50" s="1429"/>
      <c r="AC50" s="1429"/>
      <c r="AD50" s="1429"/>
      <c r="AE50" s="1429"/>
      <c r="AF50" s="1429"/>
      <c r="AG50" s="1430"/>
      <c r="AH50" s="1476">
        <f>SUM(AH35:AN49)</f>
        <v>0</v>
      </c>
      <c r="AI50" s="1477"/>
      <c r="AJ50" s="1477"/>
      <c r="AK50" s="1477"/>
      <c r="AL50" s="1477"/>
      <c r="AM50" s="1477"/>
      <c r="AN50" s="1478"/>
      <c r="AO50" s="3"/>
      <c r="AQ50" s="1567" t="s">
        <v>113</v>
      </c>
      <c r="AR50" s="1568"/>
      <c r="AS50" s="1568"/>
      <c r="AT50" s="1568"/>
      <c r="AU50" s="1568"/>
      <c r="AV50" s="1568"/>
      <c r="AW50" s="1568"/>
      <c r="AX50" s="1568"/>
      <c r="AY50" s="1568"/>
      <c r="AZ50" s="1568"/>
      <c r="BA50" s="1568"/>
      <c r="BB50" s="1568"/>
      <c r="BC50" s="1498" t="s">
        <v>137</v>
      </c>
      <c r="BD50" s="1745"/>
      <c r="BE50" s="1435"/>
      <c r="BF50" s="1436"/>
      <c r="BG50" s="1429">
        <f>SUM(BG11:BN49)</f>
        <v>0</v>
      </c>
      <c r="BH50" s="1429"/>
      <c r="BI50" s="1429"/>
      <c r="BJ50" s="1429"/>
      <c r="BK50" s="1429"/>
      <c r="BL50" s="1429"/>
      <c r="BM50" s="1429"/>
      <c r="BN50" s="1430"/>
      <c r="BO50" s="1429">
        <f>SUM(BO11:BV49)</f>
        <v>0</v>
      </c>
      <c r="BP50" s="1429"/>
      <c r="BQ50" s="1429"/>
      <c r="BR50" s="1429"/>
      <c r="BS50" s="1429"/>
      <c r="BT50" s="1429"/>
      <c r="BU50" s="1429"/>
      <c r="BV50" s="1430"/>
      <c r="BW50" s="1395">
        <f>SUM(BW11:CC49)</f>
        <v>0</v>
      </c>
      <c r="BX50" s="1396"/>
      <c r="BY50" s="1396"/>
      <c r="BZ50" s="1396"/>
      <c r="CA50" s="1396"/>
      <c r="CB50" s="1396"/>
      <c r="CC50" s="1397"/>
      <c r="CE50" s="79"/>
      <c r="CG50" s="1779" t="s">
        <v>522</v>
      </c>
      <c r="CH50" s="1419"/>
      <c r="CI50" s="1416"/>
      <c r="CJ50" s="80"/>
    </row>
    <row r="51" spans="2:88" ht="10.5" customHeight="1" x14ac:dyDescent="0.15">
      <c r="B51" s="1558"/>
      <c r="C51" s="1559"/>
      <c r="D51" s="1569"/>
      <c r="E51" s="1570"/>
      <c r="F51" s="1570"/>
      <c r="G51" s="1570"/>
      <c r="H51" s="1570"/>
      <c r="I51" s="1570"/>
      <c r="J51" s="1570"/>
      <c r="K51" s="1570"/>
      <c r="L51" s="1570"/>
      <c r="M51" s="1570"/>
      <c r="N51" s="1563"/>
      <c r="O51" s="1564"/>
      <c r="P51" s="1487"/>
      <c r="Q51" s="1488"/>
      <c r="R51" s="1431"/>
      <c r="S51" s="1431"/>
      <c r="T51" s="1431"/>
      <c r="U51" s="1431"/>
      <c r="V51" s="1431"/>
      <c r="W51" s="1431"/>
      <c r="X51" s="1431"/>
      <c r="Y51" s="1431"/>
      <c r="Z51" s="1474"/>
      <c r="AA51" s="1431"/>
      <c r="AB51" s="1431"/>
      <c r="AC51" s="1431"/>
      <c r="AD51" s="1431"/>
      <c r="AE51" s="1431"/>
      <c r="AF51" s="1431"/>
      <c r="AG51" s="1432"/>
      <c r="AH51" s="1479"/>
      <c r="AI51" s="1480"/>
      <c r="AJ51" s="1480"/>
      <c r="AK51" s="1480"/>
      <c r="AL51" s="1480"/>
      <c r="AM51" s="1480"/>
      <c r="AN51" s="1481"/>
      <c r="AO51" s="3"/>
      <c r="AQ51" s="1569"/>
      <c r="AR51" s="1570"/>
      <c r="AS51" s="1570"/>
      <c r="AT51" s="1570"/>
      <c r="AU51" s="1570"/>
      <c r="AV51" s="1570"/>
      <c r="AW51" s="1570"/>
      <c r="AX51" s="1570"/>
      <c r="AY51" s="1570"/>
      <c r="AZ51" s="1570"/>
      <c r="BA51" s="1570"/>
      <c r="BB51" s="1570"/>
      <c r="BC51" s="1495"/>
      <c r="BD51" s="1496"/>
      <c r="BE51" s="1437"/>
      <c r="BF51" s="1438"/>
      <c r="BG51" s="1431"/>
      <c r="BH51" s="1431"/>
      <c r="BI51" s="1431"/>
      <c r="BJ51" s="1431"/>
      <c r="BK51" s="1431"/>
      <c r="BL51" s="1431"/>
      <c r="BM51" s="1431"/>
      <c r="BN51" s="1432"/>
      <c r="BO51" s="1431"/>
      <c r="BP51" s="1431"/>
      <c r="BQ51" s="1431"/>
      <c r="BR51" s="1431"/>
      <c r="BS51" s="1431"/>
      <c r="BT51" s="1431"/>
      <c r="BU51" s="1431"/>
      <c r="BV51" s="1432"/>
      <c r="BW51" s="1398"/>
      <c r="BX51" s="1399"/>
      <c r="BY51" s="1399"/>
      <c r="BZ51" s="1399"/>
      <c r="CA51" s="1399"/>
      <c r="CB51" s="1399"/>
      <c r="CC51" s="1400"/>
      <c r="CE51" s="79"/>
      <c r="CG51" s="1799"/>
      <c r="CH51" s="1800"/>
      <c r="CI51" s="1801"/>
      <c r="CJ51" s="80"/>
    </row>
    <row r="52" spans="2:88" ht="10.5" customHeight="1" thickBot="1" x14ac:dyDescent="0.2">
      <c r="B52" s="1558"/>
      <c r="C52" s="1559"/>
      <c r="D52" s="1599" t="s">
        <v>146</v>
      </c>
      <c r="E52" s="1600"/>
      <c r="F52" s="1600"/>
      <c r="G52" s="1600"/>
      <c r="H52" s="1600"/>
      <c r="I52" s="1600"/>
      <c r="J52" s="1600"/>
      <c r="K52" s="1600"/>
      <c r="L52" s="1600"/>
      <c r="M52" s="1600"/>
      <c r="N52" s="1565"/>
      <c r="O52" s="1566"/>
      <c r="P52" s="1489"/>
      <c r="Q52" s="1490"/>
      <c r="R52" s="1433"/>
      <c r="S52" s="1433"/>
      <c r="T52" s="1433"/>
      <c r="U52" s="1433"/>
      <c r="V52" s="1433"/>
      <c r="W52" s="1433"/>
      <c r="X52" s="1433"/>
      <c r="Y52" s="1433"/>
      <c r="Z52" s="1475"/>
      <c r="AA52" s="1433"/>
      <c r="AB52" s="1433"/>
      <c r="AC52" s="1433"/>
      <c r="AD52" s="1433"/>
      <c r="AE52" s="1433"/>
      <c r="AF52" s="1433"/>
      <c r="AG52" s="1434"/>
      <c r="AH52" s="1482"/>
      <c r="AI52" s="1483"/>
      <c r="AJ52" s="1483"/>
      <c r="AK52" s="1483"/>
      <c r="AL52" s="1483"/>
      <c r="AM52" s="1483"/>
      <c r="AN52" s="1484"/>
      <c r="AO52" s="3"/>
      <c r="AQ52" s="1506" t="s">
        <v>114</v>
      </c>
      <c r="AR52" s="1507"/>
      <c r="AS52" s="1507"/>
      <c r="AT52" s="1507"/>
      <c r="AU52" s="1507"/>
      <c r="AV52" s="1507"/>
      <c r="AW52" s="1507"/>
      <c r="AX52" s="1507"/>
      <c r="AY52" s="1507"/>
      <c r="AZ52" s="1507"/>
      <c r="BA52" s="1507"/>
      <c r="BB52" s="1507"/>
      <c r="BC52" s="1746"/>
      <c r="BD52" s="1747"/>
      <c r="BE52" s="1439"/>
      <c r="BF52" s="1440"/>
      <c r="BG52" s="1433"/>
      <c r="BH52" s="1433"/>
      <c r="BI52" s="1433"/>
      <c r="BJ52" s="1433"/>
      <c r="BK52" s="1433"/>
      <c r="BL52" s="1433"/>
      <c r="BM52" s="1433"/>
      <c r="BN52" s="1434"/>
      <c r="BO52" s="1433"/>
      <c r="BP52" s="1433"/>
      <c r="BQ52" s="1433"/>
      <c r="BR52" s="1433"/>
      <c r="BS52" s="1433"/>
      <c r="BT52" s="1433"/>
      <c r="BU52" s="1433"/>
      <c r="BV52" s="1434"/>
      <c r="BW52" s="1401"/>
      <c r="BX52" s="1402"/>
      <c r="BY52" s="1402"/>
      <c r="BZ52" s="1402"/>
      <c r="CA52" s="1402"/>
      <c r="CB52" s="1402"/>
      <c r="CC52" s="1403"/>
      <c r="CE52" s="79"/>
      <c r="CG52" s="1796" t="s">
        <v>528</v>
      </c>
      <c r="CH52" s="1810">
        <f>SUM(CH28:CH51)</f>
        <v>0</v>
      </c>
      <c r="CI52" s="1812">
        <f>SUM(CI28:CI51)</f>
        <v>0</v>
      </c>
      <c r="CJ52" s="80"/>
    </row>
    <row r="53" spans="2:88" ht="10.5" customHeight="1" x14ac:dyDescent="0.15">
      <c r="B53" s="1558"/>
      <c r="C53" s="1559"/>
      <c r="D53" s="1571" t="s">
        <v>352</v>
      </c>
      <c r="E53" s="1572"/>
      <c r="F53" s="1575" t="s">
        <v>321</v>
      </c>
      <c r="G53" s="1517"/>
      <c r="H53" s="1517"/>
      <c r="I53" s="1517"/>
      <c r="J53" s="1517"/>
      <c r="K53" s="1517"/>
      <c r="L53" s="1517"/>
      <c r="M53" s="1517"/>
      <c r="N53" s="1579" t="s">
        <v>126</v>
      </c>
      <c r="O53" s="1580"/>
      <c r="P53" s="1618">
        <v>20</v>
      </c>
      <c r="Q53" s="1619"/>
      <c r="R53" s="1509">
        <f>Z53</f>
        <v>0</v>
      </c>
      <c r="S53" s="1509"/>
      <c r="T53" s="1509"/>
      <c r="U53" s="1509"/>
      <c r="V53" s="1509"/>
      <c r="W53" s="1509"/>
      <c r="X53" s="1509"/>
      <c r="Y53" s="1509"/>
      <c r="Z53" s="1508">
        <f>ROUNDDOWN('２ページ'!BO69,0)</f>
        <v>0</v>
      </c>
      <c r="AA53" s="1509"/>
      <c r="AB53" s="1509"/>
      <c r="AC53" s="1509"/>
      <c r="AD53" s="1509"/>
      <c r="AE53" s="1509"/>
      <c r="AF53" s="1509"/>
      <c r="AG53" s="1510"/>
      <c r="AH53" s="1447"/>
      <c r="AI53" s="1448"/>
      <c r="AJ53" s="1448"/>
      <c r="AK53" s="1448"/>
      <c r="AL53" s="1448"/>
      <c r="AM53" s="1448"/>
      <c r="AN53" s="1449"/>
      <c r="AO53" s="3"/>
      <c r="AQ53" s="1459" t="s">
        <v>697</v>
      </c>
      <c r="AR53" s="1460"/>
      <c r="AS53" s="1453" t="s">
        <v>395</v>
      </c>
      <c r="AT53" s="1454"/>
      <c r="AU53" s="1517" t="s">
        <v>115</v>
      </c>
      <c r="AV53" s="1517"/>
      <c r="AW53" s="1517"/>
      <c r="AX53" s="1517"/>
      <c r="AY53" s="1517"/>
      <c r="AZ53" s="1517"/>
      <c r="BA53" s="1517"/>
      <c r="BB53" s="1517"/>
      <c r="BC53" s="1579" t="s">
        <v>138</v>
      </c>
      <c r="BD53" s="1580"/>
      <c r="BE53" s="835">
        <v>70</v>
      </c>
      <c r="BF53" s="1726"/>
      <c r="BG53" s="1738">
        <f>BO53</f>
        <v>0</v>
      </c>
      <c r="BH53" s="1738"/>
      <c r="BI53" s="1738"/>
      <c r="BJ53" s="1738"/>
      <c r="BK53" s="1738"/>
      <c r="BL53" s="1738"/>
      <c r="BM53" s="1738"/>
      <c r="BN53" s="1739"/>
      <c r="BO53" s="1509">
        <f>ROUNDDOWN('５ページ'!BF46,0)</f>
        <v>0</v>
      </c>
      <c r="BP53" s="1509"/>
      <c r="BQ53" s="1509"/>
      <c r="BR53" s="1509"/>
      <c r="BS53" s="1509"/>
      <c r="BT53" s="1509"/>
      <c r="BU53" s="1509"/>
      <c r="BV53" s="1510"/>
      <c r="BW53" s="1729"/>
      <c r="BX53" s="1730"/>
      <c r="BY53" s="1730"/>
      <c r="BZ53" s="1730"/>
      <c r="CA53" s="1730"/>
      <c r="CB53" s="1730"/>
      <c r="CC53" s="1731"/>
      <c r="CE53" s="79"/>
      <c r="CG53" s="1799"/>
      <c r="CH53" s="1811"/>
      <c r="CI53" s="1813"/>
      <c r="CJ53" s="80"/>
    </row>
    <row r="54" spans="2:88" ht="10.5" customHeight="1" x14ac:dyDescent="0.15">
      <c r="B54" s="1558"/>
      <c r="C54" s="1559"/>
      <c r="D54" s="1468"/>
      <c r="E54" s="1573"/>
      <c r="F54" s="1576"/>
      <c r="G54" s="1518"/>
      <c r="H54" s="1518"/>
      <c r="I54" s="1518"/>
      <c r="J54" s="1518"/>
      <c r="K54" s="1518"/>
      <c r="L54" s="1518"/>
      <c r="M54" s="1518"/>
      <c r="N54" s="1581"/>
      <c r="O54" s="1582"/>
      <c r="P54" s="1529"/>
      <c r="Q54" s="1530"/>
      <c r="R54" s="1410"/>
      <c r="S54" s="1410"/>
      <c r="T54" s="1410"/>
      <c r="U54" s="1410"/>
      <c r="V54" s="1410"/>
      <c r="W54" s="1410"/>
      <c r="X54" s="1410"/>
      <c r="Y54" s="1410"/>
      <c r="Z54" s="1441"/>
      <c r="AA54" s="1410"/>
      <c r="AB54" s="1410"/>
      <c r="AC54" s="1410"/>
      <c r="AD54" s="1410"/>
      <c r="AE54" s="1410"/>
      <c r="AF54" s="1410"/>
      <c r="AG54" s="1411"/>
      <c r="AH54" s="1447"/>
      <c r="AI54" s="1448"/>
      <c r="AJ54" s="1448"/>
      <c r="AK54" s="1448"/>
      <c r="AL54" s="1448"/>
      <c r="AM54" s="1448"/>
      <c r="AN54" s="1449"/>
      <c r="AO54" s="3"/>
      <c r="AQ54" s="1461"/>
      <c r="AR54" s="1462"/>
      <c r="AS54" s="1455"/>
      <c r="AT54" s="1456"/>
      <c r="AU54" s="1518"/>
      <c r="AV54" s="1518"/>
      <c r="AW54" s="1518"/>
      <c r="AX54" s="1518"/>
      <c r="AY54" s="1518"/>
      <c r="AZ54" s="1518"/>
      <c r="BA54" s="1518"/>
      <c r="BB54" s="1518"/>
      <c r="BC54" s="1581"/>
      <c r="BD54" s="1582"/>
      <c r="BE54" s="830"/>
      <c r="BF54" s="1423"/>
      <c r="BG54" s="1740"/>
      <c r="BH54" s="1740"/>
      <c r="BI54" s="1740"/>
      <c r="BJ54" s="1740"/>
      <c r="BK54" s="1740"/>
      <c r="BL54" s="1740"/>
      <c r="BM54" s="1740"/>
      <c r="BN54" s="1741"/>
      <c r="BO54" s="1410"/>
      <c r="BP54" s="1410"/>
      <c r="BQ54" s="1410"/>
      <c r="BR54" s="1410"/>
      <c r="BS54" s="1410"/>
      <c r="BT54" s="1410"/>
      <c r="BU54" s="1410"/>
      <c r="BV54" s="1411"/>
      <c r="BW54" s="1412"/>
      <c r="BX54" s="1413"/>
      <c r="BY54" s="1413"/>
      <c r="BZ54" s="1413"/>
      <c r="CA54" s="1413"/>
      <c r="CB54" s="1413"/>
      <c r="CC54" s="1414"/>
      <c r="CE54" s="79"/>
      <c r="CG54" s="1802" t="s">
        <v>529</v>
      </c>
      <c r="CH54" s="1804">
        <f>CH52+CI52</f>
        <v>0</v>
      </c>
      <c r="CI54" s="1805"/>
      <c r="CJ54" s="80"/>
    </row>
    <row r="55" spans="2:88" ht="10.5" customHeight="1" thickBot="1" x14ac:dyDescent="0.2">
      <c r="B55" s="1560"/>
      <c r="C55" s="1561"/>
      <c r="D55" s="1513"/>
      <c r="E55" s="1574"/>
      <c r="F55" s="1577"/>
      <c r="G55" s="1578"/>
      <c r="H55" s="1578"/>
      <c r="I55" s="1578"/>
      <c r="J55" s="1578"/>
      <c r="K55" s="1578"/>
      <c r="L55" s="1578"/>
      <c r="M55" s="1578"/>
      <c r="N55" s="1583"/>
      <c r="O55" s="1584"/>
      <c r="P55" s="1531"/>
      <c r="Q55" s="1532"/>
      <c r="R55" s="1427"/>
      <c r="S55" s="1427"/>
      <c r="T55" s="1427"/>
      <c r="U55" s="1427"/>
      <c r="V55" s="1427"/>
      <c r="W55" s="1427"/>
      <c r="X55" s="1427"/>
      <c r="Y55" s="1427"/>
      <c r="Z55" s="1442"/>
      <c r="AA55" s="1427"/>
      <c r="AB55" s="1427"/>
      <c r="AC55" s="1427"/>
      <c r="AD55" s="1427"/>
      <c r="AE55" s="1427"/>
      <c r="AF55" s="1427"/>
      <c r="AG55" s="1428"/>
      <c r="AH55" s="1447"/>
      <c r="AI55" s="1448"/>
      <c r="AJ55" s="1448"/>
      <c r="AK55" s="1448"/>
      <c r="AL55" s="1448"/>
      <c r="AM55" s="1448"/>
      <c r="AN55" s="1449"/>
      <c r="AO55" s="3"/>
      <c r="AQ55" s="1463"/>
      <c r="AR55" s="1464"/>
      <c r="AS55" s="1457"/>
      <c r="AT55" s="1458"/>
      <c r="AU55" s="1519"/>
      <c r="AV55" s="1519"/>
      <c r="AW55" s="1519"/>
      <c r="AX55" s="1519"/>
      <c r="AY55" s="1519"/>
      <c r="AZ55" s="1519"/>
      <c r="BA55" s="1519"/>
      <c r="BB55" s="1519"/>
      <c r="BC55" s="1642"/>
      <c r="BD55" s="1725"/>
      <c r="BE55" s="1727"/>
      <c r="BF55" s="1728"/>
      <c r="BG55" s="1742"/>
      <c r="BH55" s="1742"/>
      <c r="BI55" s="1742"/>
      <c r="BJ55" s="1742"/>
      <c r="BK55" s="1742"/>
      <c r="BL55" s="1742"/>
      <c r="BM55" s="1742"/>
      <c r="BN55" s="1743"/>
      <c r="BO55" s="1705"/>
      <c r="BP55" s="1705"/>
      <c r="BQ55" s="1705"/>
      <c r="BR55" s="1705"/>
      <c r="BS55" s="1705"/>
      <c r="BT55" s="1705"/>
      <c r="BU55" s="1705"/>
      <c r="BV55" s="1706"/>
      <c r="BW55" s="1732"/>
      <c r="BX55" s="1733"/>
      <c r="BY55" s="1733"/>
      <c r="BZ55" s="1733"/>
      <c r="CA55" s="1733"/>
      <c r="CB55" s="1733"/>
      <c r="CC55" s="1734"/>
      <c r="CE55" s="79"/>
      <c r="CG55" s="1802"/>
      <c r="CH55" s="1806"/>
      <c r="CI55" s="1807"/>
      <c r="CJ55" s="80"/>
    </row>
    <row r="56" spans="2:88" ht="10.5" customHeight="1" thickBot="1" x14ac:dyDescent="0.2">
      <c r="B56" s="1567" t="s">
        <v>323</v>
      </c>
      <c r="C56" s="1568"/>
      <c r="D56" s="1568"/>
      <c r="E56" s="1568"/>
      <c r="F56" s="1568"/>
      <c r="G56" s="1568"/>
      <c r="H56" s="1568"/>
      <c r="I56" s="1568"/>
      <c r="J56" s="1568"/>
      <c r="K56" s="1568"/>
      <c r="L56" s="1568"/>
      <c r="M56" s="1568"/>
      <c r="N56" s="1500" t="s">
        <v>127</v>
      </c>
      <c r="O56" s="1501"/>
      <c r="P56" s="1485"/>
      <c r="Q56" s="1486"/>
      <c r="R56" s="1429">
        <f>R32+R50+R53</f>
        <v>0</v>
      </c>
      <c r="S56" s="1429"/>
      <c r="T56" s="1429"/>
      <c r="U56" s="1429"/>
      <c r="V56" s="1429"/>
      <c r="W56" s="1429"/>
      <c r="X56" s="1429"/>
      <c r="Y56" s="1429"/>
      <c r="Z56" s="1473">
        <f>Z32+Z50+Z53</f>
        <v>0</v>
      </c>
      <c r="AA56" s="1429"/>
      <c r="AB56" s="1429"/>
      <c r="AC56" s="1429"/>
      <c r="AD56" s="1429"/>
      <c r="AE56" s="1429"/>
      <c r="AF56" s="1429"/>
      <c r="AG56" s="1430"/>
      <c r="AH56" s="1476">
        <f>AH32+AH50+AH53</f>
        <v>0</v>
      </c>
      <c r="AI56" s="1477"/>
      <c r="AJ56" s="1477"/>
      <c r="AK56" s="1477"/>
      <c r="AL56" s="1477"/>
      <c r="AM56" s="1477"/>
      <c r="AN56" s="1478"/>
      <c r="AO56" s="3"/>
      <c r="AQ56" s="1672" t="s">
        <v>116</v>
      </c>
      <c r="AR56" s="1673"/>
      <c r="AS56" s="1611" t="s">
        <v>396</v>
      </c>
      <c r="AT56" s="1612"/>
      <c r="AU56" s="1520" t="s">
        <v>117</v>
      </c>
      <c r="AV56" s="1521"/>
      <c r="AW56" s="1521"/>
      <c r="AX56" s="1521"/>
      <c r="AY56" s="1521"/>
      <c r="AZ56" s="1521"/>
      <c r="BA56" s="1521"/>
      <c r="BB56" s="1521"/>
      <c r="BC56" s="1521"/>
      <c r="BD56" s="1522"/>
      <c r="BE56" s="1678">
        <v>80</v>
      </c>
      <c r="BF56" s="1679"/>
      <c r="BG56" s="1471">
        <f>BO56</f>
        <v>0</v>
      </c>
      <c r="BH56" s="1471"/>
      <c r="BI56" s="1471"/>
      <c r="BJ56" s="1471"/>
      <c r="BK56" s="1471"/>
      <c r="BL56" s="1471"/>
      <c r="BM56" s="1471"/>
      <c r="BN56" s="1472"/>
      <c r="BO56" s="1471">
        <f>ROUNDDOWN('１ページ'!CE73,0)</f>
        <v>0</v>
      </c>
      <c r="BP56" s="1471"/>
      <c r="BQ56" s="1471"/>
      <c r="BR56" s="1471"/>
      <c r="BS56" s="1471"/>
      <c r="BT56" s="1471"/>
      <c r="BU56" s="1471"/>
      <c r="BV56" s="1472"/>
      <c r="BW56" s="1735"/>
      <c r="BX56" s="1736"/>
      <c r="BY56" s="1736"/>
      <c r="BZ56" s="1736"/>
      <c r="CA56" s="1736"/>
      <c r="CB56" s="1736"/>
      <c r="CC56" s="1737"/>
      <c r="CE56" s="79"/>
      <c r="CG56" s="1803"/>
      <c r="CH56" s="1808"/>
      <c r="CI56" s="1809"/>
      <c r="CJ56" s="80"/>
    </row>
    <row r="57" spans="2:88" ht="10.5" customHeight="1" x14ac:dyDescent="0.15">
      <c r="B57" s="1569"/>
      <c r="C57" s="1570"/>
      <c r="D57" s="1570"/>
      <c r="E57" s="1570"/>
      <c r="F57" s="1570"/>
      <c r="G57" s="1570"/>
      <c r="H57" s="1570"/>
      <c r="I57" s="1570"/>
      <c r="J57" s="1570"/>
      <c r="K57" s="1570"/>
      <c r="L57" s="1570"/>
      <c r="M57" s="1570"/>
      <c r="N57" s="1502"/>
      <c r="O57" s="1503"/>
      <c r="P57" s="1487"/>
      <c r="Q57" s="1488"/>
      <c r="R57" s="1431"/>
      <c r="S57" s="1431"/>
      <c r="T57" s="1431"/>
      <c r="U57" s="1431"/>
      <c r="V57" s="1431"/>
      <c r="W57" s="1431"/>
      <c r="X57" s="1431"/>
      <c r="Y57" s="1431"/>
      <c r="Z57" s="1474"/>
      <c r="AA57" s="1431"/>
      <c r="AB57" s="1431"/>
      <c r="AC57" s="1431"/>
      <c r="AD57" s="1431"/>
      <c r="AE57" s="1431"/>
      <c r="AF57" s="1431"/>
      <c r="AG57" s="1432"/>
      <c r="AH57" s="1479"/>
      <c r="AI57" s="1480"/>
      <c r="AJ57" s="1480"/>
      <c r="AK57" s="1480"/>
      <c r="AL57" s="1480"/>
      <c r="AM57" s="1480"/>
      <c r="AN57" s="1481"/>
      <c r="AO57" s="3"/>
      <c r="AQ57" s="1674"/>
      <c r="AR57" s="1675"/>
      <c r="AS57" s="1468"/>
      <c r="AT57" s="1469"/>
      <c r="AU57" s="1523"/>
      <c r="AV57" s="1524"/>
      <c r="AW57" s="1524"/>
      <c r="AX57" s="1524"/>
      <c r="AY57" s="1524"/>
      <c r="AZ57" s="1524"/>
      <c r="BA57" s="1524"/>
      <c r="BB57" s="1524"/>
      <c r="BC57" s="1524"/>
      <c r="BD57" s="1525"/>
      <c r="BE57" s="830"/>
      <c r="BF57" s="1423"/>
      <c r="BG57" s="1410"/>
      <c r="BH57" s="1410"/>
      <c r="BI57" s="1410"/>
      <c r="BJ57" s="1410"/>
      <c r="BK57" s="1410"/>
      <c r="BL57" s="1410"/>
      <c r="BM57" s="1410"/>
      <c r="BN57" s="1411"/>
      <c r="BO57" s="1410"/>
      <c r="BP57" s="1410"/>
      <c r="BQ57" s="1410"/>
      <c r="BR57" s="1410"/>
      <c r="BS57" s="1410"/>
      <c r="BT57" s="1410"/>
      <c r="BU57" s="1410"/>
      <c r="BV57" s="1411"/>
      <c r="BW57" s="1412"/>
      <c r="BX57" s="1413"/>
      <c r="BY57" s="1413"/>
      <c r="BZ57" s="1413"/>
      <c r="CA57" s="1413"/>
      <c r="CB57" s="1413"/>
      <c r="CC57" s="1414"/>
      <c r="CE57" s="79"/>
      <c r="CJ57" s="80"/>
    </row>
    <row r="58" spans="2:88" ht="10.5" customHeight="1" thickBot="1" x14ac:dyDescent="0.2">
      <c r="B58" s="1603" t="s">
        <v>324</v>
      </c>
      <c r="C58" s="1604"/>
      <c r="D58" s="1604"/>
      <c r="E58" s="1604"/>
      <c r="F58" s="1604"/>
      <c r="G58" s="1604"/>
      <c r="H58" s="1604"/>
      <c r="I58" s="1604"/>
      <c r="J58" s="1604"/>
      <c r="K58" s="1604"/>
      <c r="L58" s="1604"/>
      <c r="M58" s="1604"/>
      <c r="N58" s="1601"/>
      <c r="O58" s="1602"/>
      <c r="P58" s="1515"/>
      <c r="Q58" s="1516"/>
      <c r="R58" s="1443"/>
      <c r="S58" s="1443"/>
      <c r="T58" s="1443"/>
      <c r="U58" s="1443"/>
      <c r="V58" s="1443"/>
      <c r="W58" s="1443"/>
      <c r="X58" s="1443"/>
      <c r="Y58" s="1443"/>
      <c r="Z58" s="1511"/>
      <c r="AA58" s="1443"/>
      <c r="AB58" s="1443"/>
      <c r="AC58" s="1443"/>
      <c r="AD58" s="1443"/>
      <c r="AE58" s="1443"/>
      <c r="AF58" s="1443"/>
      <c r="AG58" s="1512"/>
      <c r="AH58" s="1479"/>
      <c r="AI58" s="1480"/>
      <c r="AJ58" s="1480"/>
      <c r="AK58" s="1480"/>
      <c r="AL58" s="1480"/>
      <c r="AM58" s="1480"/>
      <c r="AN58" s="1481"/>
      <c r="AO58" s="3"/>
      <c r="AQ58" s="1674"/>
      <c r="AR58" s="1675"/>
      <c r="AS58" s="1468"/>
      <c r="AT58" s="1469"/>
      <c r="AU58" s="1523"/>
      <c r="AV58" s="1524"/>
      <c r="AW58" s="1524"/>
      <c r="AX58" s="1524"/>
      <c r="AY58" s="1524"/>
      <c r="AZ58" s="1524"/>
      <c r="BA58" s="1524"/>
      <c r="BB58" s="1524"/>
      <c r="BC58" s="1524"/>
      <c r="BD58" s="1525"/>
      <c r="BE58" s="830"/>
      <c r="BF58" s="1423"/>
      <c r="BG58" s="1410"/>
      <c r="BH58" s="1410"/>
      <c r="BI58" s="1410"/>
      <c r="BJ58" s="1410"/>
      <c r="BK58" s="1410"/>
      <c r="BL58" s="1410"/>
      <c r="BM58" s="1410"/>
      <c r="BN58" s="1411"/>
      <c r="BO58" s="1410"/>
      <c r="BP58" s="1410"/>
      <c r="BQ58" s="1410"/>
      <c r="BR58" s="1410"/>
      <c r="BS58" s="1410"/>
      <c r="BT58" s="1410"/>
      <c r="BU58" s="1410"/>
      <c r="BV58" s="1411"/>
      <c r="BW58" s="1412"/>
      <c r="BX58" s="1413"/>
      <c r="BY58" s="1413"/>
      <c r="BZ58" s="1413"/>
      <c r="CA58" s="1413"/>
      <c r="CB58" s="1413"/>
      <c r="CC58" s="1414"/>
      <c r="CE58" s="79"/>
      <c r="CJ58" s="80"/>
    </row>
    <row r="59" spans="2:88" ht="10.5" customHeight="1" x14ac:dyDescent="0.15">
      <c r="B59" s="1605" t="s">
        <v>326</v>
      </c>
      <c r="C59" s="1606"/>
      <c r="D59" s="1611" t="s">
        <v>383</v>
      </c>
      <c r="E59" s="1612"/>
      <c r="F59" s="1520" t="s">
        <v>139</v>
      </c>
      <c r="G59" s="1521"/>
      <c r="H59" s="1521"/>
      <c r="I59" s="1521"/>
      <c r="J59" s="1521"/>
      <c r="K59" s="1521"/>
      <c r="L59" s="1521"/>
      <c r="M59" s="1521"/>
      <c r="N59" s="1521"/>
      <c r="O59" s="1522"/>
      <c r="P59" s="1554">
        <v>21</v>
      </c>
      <c r="Q59" s="1555"/>
      <c r="R59" s="1471">
        <f>Z59</f>
        <v>0</v>
      </c>
      <c r="S59" s="1471"/>
      <c r="T59" s="1471"/>
      <c r="U59" s="1471"/>
      <c r="V59" s="1471"/>
      <c r="W59" s="1471"/>
      <c r="X59" s="1471"/>
      <c r="Y59" s="1471"/>
      <c r="Z59" s="1470">
        <f>ROUNDDOWN('２ページ'!BO87,0)</f>
        <v>0</v>
      </c>
      <c r="AA59" s="1471"/>
      <c r="AB59" s="1471"/>
      <c r="AC59" s="1471"/>
      <c r="AD59" s="1471"/>
      <c r="AE59" s="1471"/>
      <c r="AF59" s="1471"/>
      <c r="AG59" s="1472"/>
      <c r="AH59" s="1465"/>
      <c r="AI59" s="1466"/>
      <c r="AJ59" s="1466"/>
      <c r="AK59" s="1466"/>
      <c r="AL59" s="1466"/>
      <c r="AM59" s="1466"/>
      <c r="AN59" s="1467"/>
      <c r="AO59" s="3"/>
      <c r="AQ59" s="1674"/>
      <c r="AR59" s="1675"/>
      <c r="AS59" s="1468" t="s">
        <v>397</v>
      </c>
      <c r="AT59" s="1469"/>
      <c r="AU59" s="1523" t="s">
        <v>103</v>
      </c>
      <c r="AV59" s="1524"/>
      <c r="AW59" s="1524"/>
      <c r="AX59" s="1524"/>
      <c r="AY59" s="1524"/>
      <c r="AZ59" s="1524"/>
      <c r="BA59" s="1524"/>
      <c r="BB59" s="1524"/>
      <c r="BC59" s="1524"/>
      <c r="BD59" s="1525"/>
      <c r="BE59" s="830">
        <v>81</v>
      </c>
      <c r="BF59" s="1423"/>
      <c r="BG59" s="1410">
        <f>BO59</f>
        <v>0</v>
      </c>
      <c r="BH59" s="1410"/>
      <c r="BI59" s="1410"/>
      <c r="BJ59" s="1410"/>
      <c r="BK59" s="1410"/>
      <c r="BL59" s="1410"/>
      <c r="BM59" s="1410"/>
      <c r="BN59" s="1411"/>
      <c r="BO59" s="1410">
        <f>ROUNDDOWN('５ページ'!O50,0)</f>
        <v>0</v>
      </c>
      <c r="BP59" s="1410"/>
      <c r="BQ59" s="1410"/>
      <c r="BR59" s="1410"/>
      <c r="BS59" s="1410"/>
      <c r="BT59" s="1410"/>
      <c r="BU59" s="1410"/>
      <c r="BV59" s="1411"/>
      <c r="BW59" s="1412"/>
      <c r="BX59" s="1413"/>
      <c r="BY59" s="1413"/>
      <c r="BZ59" s="1413"/>
      <c r="CA59" s="1413"/>
      <c r="CB59" s="1413"/>
      <c r="CC59" s="1414"/>
      <c r="CE59" s="79"/>
      <c r="CJ59" s="80"/>
    </row>
    <row r="60" spans="2:88" ht="10.5" customHeight="1" x14ac:dyDescent="0.15">
      <c r="B60" s="1607"/>
      <c r="C60" s="1608"/>
      <c r="D60" s="1468"/>
      <c r="E60" s="1469"/>
      <c r="F60" s="1523"/>
      <c r="G60" s="1524"/>
      <c r="H60" s="1524"/>
      <c r="I60" s="1524"/>
      <c r="J60" s="1524"/>
      <c r="K60" s="1524"/>
      <c r="L60" s="1524"/>
      <c r="M60" s="1524"/>
      <c r="N60" s="1524"/>
      <c r="O60" s="1525"/>
      <c r="P60" s="1529"/>
      <c r="Q60" s="1530"/>
      <c r="R60" s="1410"/>
      <c r="S60" s="1410"/>
      <c r="T60" s="1410"/>
      <c r="U60" s="1410"/>
      <c r="V60" s="1410"/>
      <c r="W60" s="1410"/>
      <c r="X60" s="1410"/>
      <c r="Y60" s="1410"/>
      <c r="Z60" s="1441"/>
      <c r="AA60" s="1410"/>
      <c r="AB60" s="1410"/>
      <c r="AC60" s="1410"/>
      <c r="AD60" s="1410"/>
      <c r="AE60" s="1410"/>
      <c r="AF60" s="1410"/>
      <c r="AG60" s="1411"/>
      <c r="AH60" s="1447"/>
      <c r="AI60" s="1448"/>
      <c r="AJ60" s="1448"/>
      <c r="AK60" s="1448"/>
      <c r="AL60" s="1448"/>
      <c r="AM60" s="1448"/>
      <c r="AN60" s="1449"/>
      <c r="AO60" s="3"/>
      <c r="AQ60" s="1674"/>
      <c r="AR60" s="1675"/>
      <c r="AS60" s="1468"/>
      <c r="AT60" s="1469"/>
      <c r="AU60" s="1523"/>
      <c r="AV60" s="1524"/>
      <c r="AW60" s="1524"/>
      <c r="AX60" s="1524"/>
      <c r="AY60" s="1524"/>
      <c r="AZ60" s="1524"/>
      <c r="BA60" s="1524"/>
      <c r="BB60" s="1524"/>
      <c r="BC60" s="1524"/>
      <c r="BD60" s="1525"/>
      <c r="BE60" s="830"/>
      <c r="BF60" s="1423"/>
      <c r="BG60" s="1410"/>
      <c r="BH60" s="1410"/>
      <c r="BI60" s="1410"/>
      <c r="BJ60" s="1410"/>
      <c r="BK60" s="1410"/>
      <c r="BL60" s="1410"/>
      <c r="BM60" s="1410"/>
      <c r="BN60" s="1411"/>
      <c r="BO60" s="1410"/>
      <c r="BP60" s="1410"/>
      <c r="BQ60" s="1410"/>
      <c r="BR60" s="1410"/>
      <c r="BS60" s="1410"/>
      <c r="BT60" s="1410"/>
      <c r="BU60" s="1410"/>
      <c r="BV60" s="1411"/>
      <c r="BW60" s="1412"/>
      <c r="BX60" s="1413"/>
      <c r="BY60" s="1413"/>
      <c r="BZ60" s="1413"/>
      <c r="CA60" s="1413"/>
      <c r="CB60" s="1413"/>
      <c r="CC60" s="1414"/>
      <c r="CE60" s="79"/>
      <c r="CJ60" s="80"/>
    </row>
    <row r="61" spans="2:88" ht="10.5" customHeight="1" x14ac:dyDescent="0.15">
      <c r="B61" s="1607"/>
      <c r="C61" s="1608"/>
      <c r="D61" s="1468"/>
      <c r="E61" s="1469"/>
      <c r="F61" s="1523"/>
      <c r="G61" s="1524"/>
      <c r="H61" s="1524"/>
      <c r="I61" s="1524"/>
      <c r="J61" s="1524"/>
      <c r="K61" s="1524"/>
      <c r="L61" s="1524"/>
      <c r="M61" s="1524"/>
      <c r="N61" s="1524"/>
      <c r="O61" s="1525"/>
      <c r="P61" s="1529"/>
      <c r="Q61" s="1530"/>
      <c r="R61" s="1410"/>
      <c r="S61" s="1410"/>
      <c r="T61" s="1410"/>
      <c r="U61" s="1410"/>
      <c r="V61" s="1410"/>
      <c r="W61" s="1410"/>
      <c r="X61" s="1410"/>
      <c r="Y61" s="1410"/>
      <c r="Z61" s="1441"/>
      <c r="AA61" s="1410"/>
      <c r="AB61" s="1410"/>
      <c r="AC61" s="1410"/>
      <c r="AD61" s="1410"/>
      <c r="AE61" s="1410"/>
      <c r="AF61" s="1410"/>
      <c r="AG61" s="1411"/>
      <c r="AH61" s="1450"/>
      <c r="AI61" s="1451"/>
      <c r="AJ61" s="1451"/>
      <c r="AK61" s="1451"/>
      <c r="AL61" s="1451"/>
      <c r="AM61" s="1451"/>
      <c r="AN61" s="1452"/>
      <c r="AO61" s="3"/>
      <c r="AQ61" s="1674"/>
      <c r="AR61" s="1675"/>
      <c r="AS61" s="1468"/>
      <c r="AT61" s="1469"/>
      <c r="AU61" s="1523"/>
      <c r="AV61" s="1524"/>
      <c r="AW61" s="1524"/>
      <c r="AX61" s="1524"/>
      <c r="AY61" s="1524"/>
      <c r="AZ61" s="1524"/>
      <c r="BA61" s="1524"/>
      <c r="BB61" s="1524"/>
      <c r="BC61" s="1524"/>
      <c r="BD61" s="1525"/>
      <c r="BE61" s="830"/>
      <c r="BF61" s="1423"/>
      <c r="BG61" s="1410"/>
      <c r="BH61" s="1410"/>
      <c r="BI61" s="1410"/>
      <c r="BJ61" s="1410"/>
      <c r="BK61" s="1410"/>
      <c r="BL61" s="1410"/>
      <c r="BM61" s="1410"/>
      <c r="BN61" s="1411"/>
      <c r="BO61" s="1410"/>
      <c r="BP61" s="1410"/>
      <c r="BQ61" s="1410"/>
      <c r="BR61" s="1410"/>
      <c r="BS61" s="1410"/>
      <c r="BT61" s="1410"/>
      <c r="BU61" s="1410"/>
      <c r="BV61" s="1411"/>
      <c r="BW61" s="1412"/>
      <c r="BX61" s="1413"/>
      <c r="BY61" s="1413"/>
      <c r="BZ61" s="1413"/>
      <c r="CA61" s="1413"/>
      <c r="CB61" s="1413"/>
      <c r="CC61" s="1414"/>
      <c r="CE61" s="79"/>
      <c r="CJ61" s="80"/>
    </row>
    <row r="62" spans="2:88" ht="10.5" customHeight="1" x14ac:dyDescent="0.15">
      <c r="B62" s="1607"/>
      <c r="C62" s="1608"/>
      <c r="D62" s="1468" t="s">
        <v>325</v>
      </c>
      <c r="E62" s="1469"/>
      <c r="F62" s="1523" t="s">
        <v>140</v>
      </c>
      <c r="G62" s="1524"/>
      <c r="H62" s="1524"/>
      <c r="I62" s="1524"/>
      <c r="J62" s="1524"/>
      <c r="K62" s="1524"/>
      <c r="L62" s="1524"/>
      <c r="M62" s="1524"/>
      <c r="N62" s="1524"/>
      <c r="O62" s="1525"/>
      <c r="P62" s="1529">
        <v>22</v>
      </c>
      <c r="Q62" s="1530"/>
      <c r="R62" s="1410">
        <f>Z62</f>
        <v>0</v>
      </c>
      <c r="S62" s="1410"/>
      <c r="T62" s="1410"/>
      <c r="U62" s="1410"/>
      <c r="V62" s="1410"/>
      <c r="W62" s="1410"/>
      <c r="X62" s="1410"/>
      <c r="Y62" s="1410"/>
      <c r="Z62" s="1441">
        <f>ROUNDDOWN('１ページ'!CE69,0)</f>
        <v>0</v>
      </c>
      <c r="AA62" s="1410"/>
      <c r="AB62" s="1410"/>
      <c r="AC62" s="1410"/>
      <c r="AD62" s="1410"/>
      <c r="AE62" s="1410"/>
      <c r="AF62" s="1410"/>
      <c r="AG62" s="1411"/>
      <c r="AH62" s="1444"/>
      <c r="AI62" s="1445"/>
      <c r="AJ62" s="1445"/>
      <c r="AK62" s="1445"/>
      <c r="AL62" s="1445"/>
      <c r="AM62" s="1445"/>
      <c r="AN62" s="1446"/>
      <c r="AO62" s="3"/>
      <c r="AQ62" s="1674"/>
      <c r="AR62" s="1675"/>
      <c r="AS62" s="1468" t="s">
        <v>398</v>
      </c>
      <c r="AT62" s="1469"/>
      <c r="AU62" s="1523" t="s">
        <v>118</v>
      </c>
      <c r="AV62" s="1524"/>
      <c r="AW62" s="1524"/>
      <c r="AX62" s="1524"/>
      <c r="AY62" s="1524"/>
      <c r="AZ62" s="1524"/>
      <c r="BA62" s="1524"/>
      <c r="BB62" s="1524"/>
      <c r="BC62" s="1524"/>
      <c r="BD62" s="1525"/>
      <c r="BE62" s="830">
        <v>82</v>
      </c>
      <c r="BF62" s="1423"/>
      <c r="BG62" s="1410">
        <f>BO62</f>
        <v>0</v>
      </c>
      <c r="BH62" s="1410"/>
      <c r="BI62" s="1410"/>
      <c r="BJ62" s="1410"/>
      <c r="BK62" s="1410"/>
      <c r="BL62" s="1410"/>
      <c r="BM62" s="1410"/>
      <c r="BN62" s="1411"/>
      <c r="BO62" s="1410">
        <f>ROUNDDOWN('１ページ'!P51,0)</f>
        <v>0</v>
      </c>
      <c r="BP62" s="1410"/>
      <c r="BQ62" s="1410"/>
      <c r="BR62" s="1410"/>
      <c r="BS62" s="1410"/>
      <c r="BT62" s="1410"/>
      <c r="BU62" s="1410"/>
      <c r="BV62" s="1411"/>
      <c r="BW62" s="1412"/>
      <c r="BX62" s="1413"/>
      <c r="BY62" s="1413"/>
      <c r="BZ62" s="1413"/>
      <c r="CA62" s="1413"/>
      <c r="CB62" s="1413"/>
      <c r="CC62" s="1414"/>
      <c r="CE62" s="79"/>
      <c r="CJ62" s="80"/>
    </row>
    <row r="63" spans="2:88" ht="10.5" customHeight="1" x14ac:dyDescent="0.15">
      <c r="B63" s="1607"/>
      <c r="C63" s="1608"/>
      <c r="D63" s="1468"/>
      <c r="E63" s="1469"/>
      <c r="F63" s="1523"/>
      <c r="G63" s="1524"/>
      <c r="H63" s="1524"/>
      <c r="I63" s="1524"/>
      <c r="J63" s="1524"/>
      <c r="K63" s="1524"/>
      <c r="L63" s="1524"/>
      <c r="M63" s="1524"/>
      <c r="N63" s="1524"/>
      <c r="O63" s="1525"/>
      <c r="P63" s="1529"/>
      <c r="Q63" s="1530"/>
      <c r="R63" s="1410"/>
      <c r="S63" s="1410"/>
      <c r="T63" s="1410"/>
      <c r="U63" s="1410"/>
      <c r="V63" s="1410"/>
      <c r="W63" s="1410"/>
      <c r="X63" s="1410"/>
      <c r="Y63" s="1410"/>
      <c r="Z63" s="1441"/>
      <c r="AA63" s="1410"/>
      <c r="AB63" s="1410"/>
      <c r="AC63" s="1410"/>
      <c r="AD63" s="1410"/>
      <c r="AE63" s="1410"/>
      <c r="AF63" s="1410"/>
      <c r="AG63" s="1411"/>
      <c r="AH63" s="1447"/>
      <c r="AI63" s="1448"/>
      <c r="AJ63" s="1448"/>
      <c r="AK63" s="1448"/>
      <c r="AL63" s="1448"/>
      <c r="AM63" s="1448"/>
      <c r="AN63" s="1449"/>
      <c r="AO63" s="3"/>
      <c r="AQ63" s="1674"/>
      <c r="AR63" s="1675"/>
      <c r="AS63" s="1468"/>
      <c r="AT63" s="1469"/>
      <c r="AU63" s="1523"/>
      <c r="AV63" s="1524"/>
      <c r="AW63" s="1524"/>
      <c r="AX63" s="1524"/>
      <c r="AY63" s="1524"/>
      <c r="AZ63" s="1524"/>
      <c r="BA63" s="1524"/>
      <c r="BB63" s="1524"/>
      <c r="BC63" s="1524"/>
      <c r="BD63" s="1525"/>
      <c r="BE63" s="830"/>
      <c r="BF63" s="1423"/>
      <c r="BG63" s="1410"/>
      <c r="BH63" s="1410"/>
      <c r="BI63" s="1410"/>
      <c r="BJ63" s="1410"/>
      <c r="BK63" s="1410"/>
      <c r="BL63" s="1410"/>
      <c r="BM63" s="1410"/>
      <c r="BN63" s="1411"/>
      <c r="BO63" s="1410"/>
      <c r="BP63" s="1410"/>
      <c r="BQ63" s="1410"/>
      <c r="BR63" s="1410"/>
      <c r="BS63" s="1410"/>
      <c r="BT63" s="1410"/>
      <c r="BU63" s="1410"/>
      <c r="BV63" s="1411"/>
      <c r="BW63" s="1412"/>
      <c r="BX63" s="1413"/>
      <c r="BY63" s="1413"/>
      <c r="BZ63" s="1413"/>
      <c r="CA63" s="1413"/>
      <c r="CB63" s="1413"/>
      <c r="CC63" s="1414"/>
      <c r="CE63" s="79"/>
      <c r="CJ63" s="80"/>
    </row>
    <row r="64" spans="2:88" ht="10.5" customHeight="1" x14ac:dyDescent="0.15">
      <c r="B64" s="1607"/>
      <c r="C64" s="1608"/>
      <c r="D64" s="1468"/>
      <c r="E64" s="1469"/>
      <c r="F64" s="1523"/>
      <c r="G64" s="1524"/>
      <c r="H64" s="1524"/>
      <c r="I64" s="1524"/>
      <c r="J64" s="1524"/>
      <c r="K64" s="1524"/>
      <c r="L64" s="1524"/>
      <c r="M64" s="1524"/>
      <c r="N64" s="1524"/>
      <c r="O64" s="1525"/>
      <c r="P64" s="1529"/>
      <c r="Q64" s="1530"/>
      <c r="R64" s="1410"/>
      <c r="S64" s="1410"/>
      <c r="T64" s="1410"/>
      <c r="U64" s="1410"/>
      <c r="V64" s="1410"/>
      <c r="W64" s="1410"/>
      <c r="X64" s="1410"/>
      <c r="Y64" s="1410"/>
      <c r="Z64" s="1441"/>
      <c r="AA64" s="1410"/>
      <c r="AB64" s="1410"/>
      <c r="AC64" s="1410"/>
      <c r="AD64" s="1410"/>
      <c r="AE64" s="1410"/>
      <c r="AF64" s="1410"/>
      <c r="AG64" s="1411"/>
      <c r="AH64" s="1450"/>
      <c r="AI64" s="1451"/>
      <c r="AJ64" s="1451"/>
      <c r="AK64" s="1451"/>
      <c r="AL64" s="1451"/>
      <c r="AM64" s="1451"/>
      <c r="AN64" s="1452"/>
      <c r="AO64" s="3"/>
      <c r="AQ64" s="1674"/>
      <c r="AR64" s="1675"/>
      <c r="AS64" s="1468"/>
      <c r="AT64" s="1469"/>
      <c r="AU64" s="1523"/>
      <c r="AV64" s="1524"/>
      <c r="AW64" s="1524"/>
      <c r="AX64" s="1524"/>
      <c r="AY64" s="1524"/>
      <c r="AZ64" s="1524"/>
      <c r="BA64" s="1524"/>
      <c r="BB64" s="1524"/>
      <c r="BC64" s="1524"/>
      <c r="BD64" s="1525"/>
      <c r="BE64" s="830"/>
      <c r="BF64" s="1423"/>
      <c r="BG64" s="1410"/>
      <c r="BH64" s="1410"/>
      <c r="BI64" s="1410"/>
      <c r="BJ64" s="1410"/>
      <c r="BK64" s="1410"/>
      <c r="BL64" s="1410"/>
      <c r="BM64" s="1410"/>
      <c r="BN64" s="1411"/>
      <c r="BO64" s="1410"/>
      <c r="BP64" s="1410"/>
      <c r="BQ64" s="1410"/>
      <c r="BR64" s="1410"/>
      <c r="BS64" s="1410"/>
      <c r="BT64" s="1410"/>
      <c r="BU64" s="1410"/>
      <c r="BV64" s="1411"/>
      <c r="BW64" s="1412"/>
      <c r="BX64" s="1413"/>
      <c r="BY64" s="1413"/>
      <c r="BZ64" s="1413"/>
      <c r="CA64" s="1413"/>
      <c r="CB64" s="1413"/>
      <c r="CC64" s="1414"/>
      <c r="CE64" s="79"/>
      <c r="CJ64" s="80"/>
    </row>
    <row r="65" spans="2:88" ht="10.5" customHeight="1" x14ac:dyDescent="0.15">
      <c r="B65" s="1607"/>
      <c r="C65" s="1608"/>
      <c r="D65" s="1468" t="s">
        <v>172</v>
      </c>
      <c r="E65" s="1469"/>
      <c r="F65" s="1523" t="s">
        <v>231</v>
      </c>
      <c r="G65" s="1524"/>
      <c r="H65" s="1524"/>
      <c r="I65" s="1524"/>
      <c r="J65" s="1524"/>
      <c r="K65" s="1524"/>
      <c r="L65" s="1524"/>
      <c r="M65" s="1524"/>
      <c r="N65" s="1524"/>
      <c r="O65" s="1525"/>
      <c r="P65" s="1529">
        <v>23</v>
      </c>
      <c r="Q65" s="1530"/>
      <c r="R65" s="1410">
        <f>Z65</f>
        <v>0</v>
      </c>
      <c r="S65" s="1410"/>
      <c r="T65" s="1410"/>
      <c r="U65" s="1410"/>
      <c r="V65" s="1410"/>
      <c r="W65" s="1410"/>
      <c r="X65" s="1410"/>
      <c r="Y65" s="1410"/>
      <c r="Z65" s="1441">
        <f>ROUNDDOWN('２ページ'!CN51,0)</f>
        <v>0</v>
      </c>
      <c r="AA65" s="1410"/>
      <c r="AB65" s="1410"/>
      <c r="AC65" s="1410"/>
      <c r="AD65" s="1410"/>
      <c r="AE65" s="1410"/>
      <c r="AF65" s="1410"/>
      <c r="AG65" s="1411"/>
      <c r="AH65" s="1444"/>
      <c r="AI65" s="1445"/>
      <c r="AJ65" s="1445"/>
      <c r="AK65" s="1445"/>
      <c r="AL65" s="1445"/>
      <c r="AM65" s="1445"/>
      <c r="AN65" s="1446"/>
      <c r="AO65" s="3"/>
      <c r="AQ65" s="1674"/>
      <c r="AR65" s="1675"/>
      <c r="AS65" s="1468" t="s">
        <v>399</v>
      </c>
      <c r="AT65" s="1469"/>
      <c r="AU65" s="1523" t="s">
        <v>119</v>
      </c>
      <c r="AV65" s="1524"/>
      <c r="AW65" s="1524"/>
      <c r="AX65" s="1524"/>
      <c r="AY65" s="1524"/>
      <c r="AZ65" s="1524"/>
      <c r="BA65" s="1524"/>
      <c r="BB65" s="1524"/>
      <c r="BC65" s="1524"/>
      <c r="BD65" s="1525"/>
      <c r="BE65" s="830">
        <v>83</v>
      </c>
      <c r="BF65" s="1423"/>
      <c r="BG65" s="1410">
        <f>BO65</f>
        <v>0</v>
      </c>
      <c r="BH65" s="1410"/>
      <c r="BI65" s="1410"/>
      <c r="BJ65" s="1410"/>
      <c r="BK65" s="1410"/>
      <c r="BL65" s="1410"/>
      <c r="BM65" s="1410"/>
      <c r="BN65" s="1411"/>
      <c r="BO65" s="1410">
        <f>ROUNDDOWN('５ページ'!O65,0)</f>
        <v>0</v>
      </c>
      <c r="BP65" s="1410"/>
      <c r="BQ65" s="1410"/>
      <c r="BR65" s="1410"/>
      <c r="BS65" s="1410"/>
      <c r="BT65" s="1410"/>
      <c r="BU65" s="1410"/>
      <c r="BV65" s="1411"/>
      <c r="BW65" s="1412"/>
      <c r="BX65" s="1413"/>
      <c r="BY65" s="1413"/>
      <c r="BZ65" s="1413"/>
      <c r="CA65" s="1413"/>
      <c r="CB65" s="1413"/>
      <c r="CC65" s="1414"/>
      <c r="CE65" s="79"/>
      <c r="CJ65" s="80"/>
    </row>
    <row r="66" spans="2:88" ht="10.5" customHeight="1" x14ac:dyDescent="0.15">
      <c r="B66" s="1607"/>
      <c r="C66" s="1608"/>
      <c r="D66" s="1468"/>
      <c r="E66" s="1469"/>
      <c r="F66" s="1523"/>
      <c r="G66" s="1524"/>
      <c r="H66" s="1524"/>
      <c r="I66" s="1524"/>
      <c r="J66" s="1524"/>
      <c r="K66" s="1524"/>
      <c r="L66" s="1524"/>
      <c r="M66" s="1524"/>
      <c r="N66" s="1524"/>
      <c r="O66" s="1525"/>
      <c r="P66" s="1529"/>
      <c r="Q66" s="1530"/>
      <c r="R66" s="1410"/>
      <c r="S66" s="1410"/>
      <c r="T66" s="1410"/>
      <c r="U66" s="1410"/>
      <c r="V66" s="1410"/>
      <c r="W66" s="1410"/>
      <c r="X66" s="1410"/>
      <c r="Y66" s="1410"/>
      <c r="Z66" s="1441"/>
      <c r="AA66" s="1410"/>
      <c r="AB66" s="1410"/>
      <c r="AC66" s="1410"/>
      <c r="AD66" s="1410"/>
      <c r="AE66" s="1410"/>
      <c r="AF66" s="1410"/>
      <c r="AG66" s="1411"/>
      <c r="AH66" s="1447"/>
      <c r="AI66" s="1448"/>
      <c r="AJ66" s="1448"/>
      <c r="AK66" s="1448"/>
      <c r="AL66" s="1448"/>
      <c r="AM66" s="1448"/>
      <c r="AN66" s="1449"/>
      <c r="AO66" s="3"/>
      <c r="AQ66" s="1674"/>
      <c r="AR66" s="1675"/>
      <c r="AS66" s="1468"/>
      <c r="AT66" s="1469"/>
      <c r="AU66" s="1523"/>
      <c r="AV66" s="1524"/>
      <c r="AW66" s="1524"/>
      <c r="AX66" s="1524"/>
      <c r="AY66" s="1524"/>
      <c r="AZ66" s="1524"/>
      <c r="BA66" s="1524"/>
      <c r="BB66" s="1524"/>
      <c r="BC66" s="1524"/>
      <c r="BD66" s="1525"/>
      <c r="BE66" s="830"/>
      <c r="BF66" s="1423"/>
      <c r="BG66" s="1410"/>
      <c r="BH66" s="1410"/>
      <c r="BI66" s="1410"/>
      <c r="BJ66" s="1410"/>
      <c r="BK66" s="1410"/>
      <c r="BL66" s="1410"/>
      <c r="BM66" s="1410"/>
      <c r="BN66" s="1411"/>
      <c r="BO66" s="1410"/>
      <c r="BP66" s="1410"/>
      <c r="BQ66" s="1410"/>
      <c r="BR66" s="1410"/>
      <c r="BS66" s="1410"/>
      <c r="BT66" s="1410"/>
      <c r="BU66" s="1410"/>
      <c r="BV66" s="1411"/>
      <c r="BW66" s="1412"/>
      <c r="BX66" s="1413"/>
      <c r="BY66" s="1413"/>
      <c r="BZ66" s="1413"/>
      <c r="CA66" s="1413"/>
      <c r="CB66" s="1413"/>
      <c r="CC66" s="1414"/>
      <c r="CE66" s="79"/>
      <c r="CJ66" s="80"/>
    </row>
    <row r="67" spans="2:88" ht="10.5" customHeight="1" x14ac:dyDescent="0.15">
      <c r="B67" s="1609"/>
      <c r="C67" s="1610"/>
      <c r="D67" s="1513"/>
      <c r="E67" s="1514"/>
      <c r="F67" s="1613"/>
      <c r="G67" s="1614"/>
      <c r="H67" s="1614"/>
      <c r="I67" s="1614"/>
      <c r="J67" s="1614"/>
      <c r="K67" s="1614"/>
      <c r="L67" s="1614"/>
      <c r="M67" s="1614"/>
      <c r="N67" s="1614"/>
      <c r="O67" s="1615"/>
      <c r="P67" s="1531"/>
      <c r="Q67" s="1532"/>
      <c r="R67" s="1427"/>
      <c r="S67" s="1427"/>
      <c r="T67" s="1427"/>
      <c r="U67" s="1427"/>
      <c r="V67" s="1427"/>
      <c r="W67" s="1427"/>
      <c r="X67" s="1427"/>
      <c r="Y67" s="1427"/>
      <c r="Z67" s="1442"/>
      <c r="AA67" s="1427"/>
      <c r="AB67" s="1427"/>
      <c r="AC67" s="1427"/>
      <c r="AD67" s="1427"/>
      <c r="AE67" s="1427"/>
      <c r="AF67" s="1427"/>
      <c r="AG67" s="1428"/>
      <c r="AH67" s="1447"/>
      <c r="AI67" s="1448"/>
      <c r="AJ67" s="1448"/>
      <c r="AK67" s="1448"/>
      <c r="AL67" s="1448"/>
      <c r="AM67" s="1448"/>
      <c r="AN67" s="1449"/>
      <c r="AO67" s="3"/>
      <c r="AQ67" s="1676"/>
      <c r="AR67" s="1677"/>
      <c r="AS67" s="1513"/>
      <c r="AT67" s="1514"/>
      <c r="AU67" s="1613"/>
      <c r="AV67" s="1614"/>
      <c r="AW67" s="1614"/>
      <c r="AX67" s="1614"/>
      <c r="AY67" s="1614"/>
      <c r="AZ67" s="1614"/>
      <c r="BA67" s="1614"/>
      <c r="BB67" s="1614"/>
      <c r="BC67" s="1614"/>
      <c r="BD67" s="1615"/>
      <c r="BE67" s="832"/>
      <c r="BF67" s="1662"/>
      <c r="BG67" s="1427"/>
      <c r="BH67" s="1427"/>
      <c r="BI67" s="1427"/>
      <c r="BJ67" s="1427"/>
      <c r="BK67" s="1427"/>
      <c r="BL67" s="1427"/>
      <c r="BM67" s="1427"/>
      <c r="BN67" s="1428"/>
      <c r="BO67" s="1427"/>
      <c r="BP67" s="1427"/>
      <c r="BQ67" s="1427"/>
      <c r="BR67" s="1427"/>
      <c r="BS67" s="1427"/>
      <c r="BT67" s="1427"/>
      <c r="BU67" s="1427"/>
      <c r="BV67" s="1428"/>
      <c r="BW67" s="1424"/>
      <c r="BX67" s="1425"/>
      <c r="BY67" s="1425"/>
      <c r="BZ67" s="1425"/>
      <c r="CA67" s="1425"/>
      <c r="CB67" s="1425"/>
      <c r="CC67" s="1426"/>
      <c r="CE67" s="79"/>
      <c r="CJ67" s="80"/>
    </row>
    <row r="68" spans="2:88" ht="10.5" customHeight="1" x14ac:dyDescent="0.15">
      <c r="B68" s="1497" t="s">
        <v>327</v>
      </c>
      <c r="C68" s="1498"/>
      <c r="D68" s="1498"/>
      <c r="E68" s="1498"/>
      <c r="F68" s="1498"/>
      <c r="G68" s="1498"/>
      <c r="H68" s="1498"/>
      <c r="I68" s="1498"/>
      <c r="J68" s="1498"/>
      <c r="K68" s="1498"/>
      <c r="L68" s="1498"/>
      <c r="M68" s="1498"/>
      <c r="N68" s="1500" t="s">
        <v>128</v>
      </c>
      <c r="O68" s="1501"/>
      <c r="P68" s="1485"/>
      <c r="Q68" s="1486"/>
      <c r="R68" s="1429">
        <f>SUM(R59:Y67)</f>
        <v>0</v>
      </c>
      <c r="S68" s="1429"/>
      <c r="T68" s="1429"/>
      <c r="U68" s="1429"/>
      <c r="V68" s="1429"/>
      <c r="W68" s="1429"/>
      <c r="X68" s="1429"/>
      <c r="Y68" s="1429"/>
      <c r="Z68" s="1473">
        <f>SUM(Z59:AG67)</f>
        <v>0</v>
      </c>
      <c r="AA68" s="1429"/>
      <c r="AB68" s="1429"/>
      <c r="AC68" s="1429"/>
      <c r="AD68" s="1429"/>
      <c r="AE68" s="1429"/>
      <c r="AF68" s="1429"/>
      <c r="AG68" s="1430"/>
      <c r="AH68" s="1476">
        <f>SUM(AH59:AN67)</f>
        <v>0</v>
      </c>
      <c r="AI68" s="1477"/>
      <c r="AJ68" s="1477"/>
      <c r="AK68" s="1477"/>
      <c r="AL68" s="1477"/>
      <c r="AM68" s="1477"/>
      <c r="AN68" s="1478"/>
      <c r="AO68" s="3"/>
      <c r="AQ68" s="1567" t="s">
        <v>120</v>
      </c>
      <c r="AR68" s="1568"/>
      <c r="AS68" s="1568"/>
      <c r="AT68" s="1568"/>
      <c r="AU68" s="1568"/>
      <c r="AV68" s="1568"/>
      <c r="AW68" s="1568"/>
      <c r="AX68" s="1568"/>
      <c r="AY68" s="1568"/>
      <c r="AZ68" s="1568"/>
      <c r="BA68" s="1568"/>
      <c r="BB68" s="1568"/>
      <c r="BC68" s="1500" t="s">
        <v>164</v>
      </c>
      <c r="BD68" s="1501"/>
      <c r="BE68" s="1686"/>
      <c r="BF68" s="1687"/>
      <c r="BG68" s="1429">
        <f>SUM(BG56:BN67)</f>
        <v>0</v>
      </c>
      <c r="BH68" s="1429"/>
      <c r="BI68" s="1429"/>
      <c r="BJ68" s="1429"/>
      <c r="BK68" s="1429"/>
      <c r="BL68" s="1429"/>
      <c r="BM68" s="1429"/>
      <c r="BN68" s="1430"/>
      <c r="BO68" s="1429">
        <f>SUM(BO56:BV67)</f>
        <v>0</v>
      </c>
      <c r="BP68" s="1429"/>
      <c r="BQ68" s="1429"/>
      <c r="BR68" s="1429"/>
      <c r="BS68" s="1429"/>
      <c r="BT68" s="1429"/>
      <c r="BU68" s="1429"/>
      <c r="BV68" s="1430"/>
      <c r="BW68" s="1395">
        <f>SUM(BW56:CC67)</f>
        <v>0</v>
      </c>
      <c r="BX68" s="1396"/>
      <c r="BY68" s="1396"/>
      <c r="BZ68" s="1396"/>
      <c r="CA68" s="1396"/>
      <c r="CB68" s="1396"/>
      <c r="CC68" s="1397"/>
      <c r="CE68" s="79"/>
      <c r="CJ68" s="80"/>
    </row>
    <row r="69" spans="2:88" ht="10.5" customHeight="1" thickBot="1" x14ac:dyDescent="0.2">
      <c r="B69" s="1499"/>
      <c r="C69" s="1495"/>
      <c r="D69" s="1495"/>
      <c r="E69" s="1495"/>
      <c r="F69" s="1495"/>
      <c r="G69" s="1495"/>
      <c r="H69" s="1495"/>
      <c r="I69" s="1495"/>
      <c r="J69" s="1495"/>
      <c r="K69" s="1495"/>
      <c r="L69" s="1495"/>
      <c r="M69" s="1495"/>
      <c r="N69" s="1502"/>
      <c r="O69" s="1503"/>
      <c r="P69" s="1487"/>
      <c r="Q69" s="1488"/>
      <c r="R69" s="1431"/>
      <c r="S69" s="1431"/>
      <c r="T69" s="1431"/>
      <c r="U69" s="1431"/>
      <c r="V69" s="1431"/>
      <c r="W69" s="1431"/>
      <c r="X69" s="1431"/>
      <c r="Y69" s="1431"/>
      <c r="Z69" s="1474"/>
      <c r="AA69" s="1431"/>
      <c r="AB69" s="1431"/>
      <c r="AC69" s="1431"/>
      <c r="AD69" s="1431"/>
      <c r="AE69" s="1431"/>
      <c r="AF69" s="1431"/>
      <c r="AG69" s="1432"/>
      <c r="AH69" s="1479"/>
      <c r="AI69" s="1480"/>
      <c r="AJ69" s="1480"/>
      <c r="AK69" s="1480"/>
      <c r="AL69" s="1480"/>
      <c r="AM69" s="1480"/>
      <c r="AN69" s="1481"/>
      <c r="AO69" s="3"/>
      <c r="AQ69" s="1569"/>
      <c r="AR69" s="1570"/>
      <c r="AS69" s="1570"/>
      <c r="AT69" s="1570"/>
      <c r="AU69" s="1570"/>
      <c r="AV69" s="1570"/>
      <c r="AW69" s="1570"/>
      <c r="AX69" s="1570"/>
      <c r="AY69" s="1570"/>
      <c r="AZ69" s="1570"/>
      <c r="BA69" s="1570"/>
      <c r="BB69" s="1570"/>
      <c r="BC69" s="1502"/>
      <c r="BD69" s="1503"/>
      <c r="BE69" s="1682"/>
      <c r="BF69" s="1683"/>
      <c r="BG69" s="1431"/>
      <c r="BH69" s="1431"/>
      <c r="BI69" s="1431"/>
      <c r="BJ69" s="1431"/>
      <c r="BK69" s="1431"/>
      <c r="BL69" s="1431"/>
      <c r="BM69" s="1431"/>
      <c r="BN69" s="1432"/>
      <c r="BO69" s="1431"/>
      <c r="BP69" s="1431"/>
      <c r="BQ69" s="1431"/>
      <c r="BR69" s="1431"/>
      <c r="BS69" s="1431"/>
      <c r="BT69" s="1431"/>
      <c r="BU69" s="1431"/>
      <c r="BV69" s="1432"/>
      <c r="BW69" s="1398"/>
      <c r="BX69" s="1399"/>
      <c r="BY69" s="1399"/>
      <c r="BZ69" s="1399"/>
      <c r="CA69" s="1399"/>
      <c r="CB69" s="1399"/>
      <c r="CC69" s="1400"/>
      <c r="CE69" s="81"/>
      <c r="CF69" s="82"/>
      <c r="CG69" s="82"/>
      <c r="CH69" s="82"/>
      <c r="CI69" s="82"/>
      <c r="CJ69" s="83"/>
    </row>
    <row r="70" spans="2:88" ht="10.5" customHeight="1" thickBot="1" x14ac:dyDescent="0.2">
      <c r="B70" s="1506" t="s">
        <v>328</v>
      </c>
      <c r="C70" s="1507"/>
      <c r="D70" s="1507"/>
      <c r="E70" s="1507"/>
      <c r="F70" s="1507"/>
      <c r="G70" s="1507"/>
      <c r="H70" s="1507"/>
      <c r="I70" s="1507"/>
      <c r="J70" s="1507"/>
      <c r="K70" s="1507"/>
      <c r="L70" s="1507"/>
      <c r="M70" s="1507"/>
      <c r="N70" s="1504"/>
      <c r="O70" s="1505"/>
      <c r="P70" s="1489"/>
      <c r="Q70" s="1490"/>
      <c r="R70" s="1433"/>
      <c r="S70" s="1433"/>
      <c r="T70" s="1433"/>
      <c r="U70" s="1433"/>
      <c r="V70" s="1433"/>
      <c r="W70" s="1433"/>
      <c r="X70" s="1433"/>
      <c r="Y70" s="1433"/>
      <c r="Z70" s="1475"/>
      <c r="AA70" s="1433"/>
      <c r="AB70" s="1433"/>
      <c r="AC70" s="1433"/>
      <c r="AD70" s="1433"/>
      <c r="AE70" s="1433"/>
      <c r="AF70" s="1433"/>
      <c r="AG70" s="1434"/>
      <c r="AH70" s="1482"/>
      <c r="AI70" s="1483"/>
      <c r="AJ70" s="1483"/>
      <c r="AK70" s="1483"/>
      <c r="AL70" s="1483"/>
      <c r="AM70" s="1483"/>
      <c r="AN70" s="1484"/>
      <c r="AO70" s="3"/>
      <c r="AQ70" s="1506" t="s">
        <v>121</v>
      </c>
      <c r="AR70" s="1507"/>
      <c r="AS70" s="1507"/>
      <c r="AT70" s="1507"/>
      <c r="AU70" s="1507"/>
      <c r="AV70" s="1507"/>
      <c r="AW70" s="1507"/>
      <c r="AX70" s="1507"/>
      <c r="AY70" s="1507"/>
      <c r="AZ70" s="1507"/>
      <c r="BA70" s="1507"/>
      <c r="BB70" s="1507"/>
      <c r="BC70" s="1504"/>
      <c r="BD70" s="1505"/>
      <c r="BE70" s="1688"/>
      <c r="BF70" s="1689"/>
      <c r="BG70" s="1433"/>
      <c r="BH70" s="1433"/>
      <c r="BI70" s="1433"/>
      <c r="BJ70" s="1433"/>
      <c r="BK70" s="1433"/>
      <c r="BL70" s="1433"/>
      <c r="BM70" s="1433"/>
      <c r="BN70" s="1434"/>
      <c r="BO70" s="1433"/>
      <c r="BP70" s="1433"/>
      <c r="BQ70" s="1433"/>
      <c r="BR70" s="1433"/>
      <c r="BS70" s="1433"/>
      <c r="BT70" s="1433"/>
      <c r="BU70" s="1433"/>
      <c r="BV70" s="1434"/>
      <c r="BW70" s="1401"/>
      <c r="BX70" s="1402"/>
      <c r="BY70" s="1402"/>
      <c r="BZ70" s="1402"/>
      <c r="CA70" s="1402"/>
      <c r="CB70" s="1402"/>
      <c r="CC70" s="1403"/>
    </row>
    <row r="71" spans="2:88" ht="10.5" customHeight="1" x14ac:dyDescent="0.15">
      <c r="B71" s="1626" t="s">
        <v>129</v>
      </c>
      <c r="C71" s="1627"/>
      <c r="D71" s="1495" t="s">
        <v>106</v>
      </c>
      <c r="E71" s="1495"/>
      <c r="F71" s="1495"/>
      <c r="G71" s="1495"/>
      <c r="H71" s="1495"/>
      <c r="I71" s="1495"/>
      <c r="J71" s="1495"/>
      <c r="K71" s="1495"/>
      <c r="L71" s="1495"/>
      <c r="M71" s="1495"/>
      <c r="N71" s="1495"/>
      <c r="O71" s="1496"/>
      <c r="P71" s="1491"/>
      <c r="Q71" s="1492"/>
      <c r="R71" s="1711">
        <f>R56+R68</f>
        <v>0</v>
      </c>
      <c r="S71" s="1711"/>
      <c r="T71" s="1711"/>
      <c r="U71" s="1711"/>
      <c r="V71" s="1711"/>
      <c r="W71" s="1711"/>
      <c r="X71" s="1711"/>
      <c r="Y71" s="1711"/>
      <c r="Z71" s="1710">
        <f>Z56+Z68</f>
        <v>0</v>
      </c>
      <c r="AA71" s="1711"/>
      <c r="AB71" s="1711"/>
      <c r="AC71" s="1711"/>
      <c r="AD71" s="1711"/>
      <c r="AE71" s="1711"/>
      <c r="AF71" s="1711"/>
      <c r="AG71" s="1712"/>
      <c r="AH71" s="1479">
        <f>AH56+AH68</f>
        <v>0</v>
      </c>
      <c r="AI71" s="1480"/>
      <c r="AJ71" s="1480"/>
      <c r="AK71" s="1480"/>
      <c r="AL71" s="1480"/>
      <c r="AM71" s="1480"/>
      <c r="AN71" s="1481"/>
      <c r="AO71" s="3"/>
      <c r="AQ71" s="1626" t="s">
        <v>165</v>
      </c>
      <c r="AR71" s="1627"/>
      <c r="AS71" s="1570" t="s">
        <v>122</v>
      </c>
      <c r="AT71" s="1570"/>
      <c r="AU71" s="1570"/>
      <c r="AV71" s="1570"/>
      <c r="AW71" s="1570"/>
      <c r="AX71" s="1570"/>
      <c r="AY71" s="1570"/>
      <c r="AZ71" s="1570"/>
      <c r="BA71" s="1570"/>
      <c r="BB71" s="1570"/>
      <c r="BC71" s="1570"/>
      <c r="BD71" s="1744"/>
      <c r="BE71" s="1680"/>
      <c r="BF71" s="1681"/>
      <c r="BG71" s="1711">
        <f>BG50+BG53+BG68</f>
        <v>0</v>
      </c>
      <c r="BH71" s="1711"/>
      <c r="BI71" s="1711"/>
      <c r="BJ71" s="1711"/>
      <c r="BK71" s="1711"/>
      <c r="BL71" s="1711"/>
      <c r="BM71" s="1711"/>
      <c r="BN71" s="1712"/>
      <c r="BO71" s="1711">
        <f>BO50+BO53+BO68</f>
        <v>0</v>
      </c>
      <c r="BP71" s="1711"/>
      <c r="BQ71" s="1711"/>
      <c r="BR71" s="1711"/>
      <c r="BS71" s="1711"/>
      <c r="BT71" s="1711"/>
      <c r="BU71" s="1711"/>
      <c r="BV71" s="1712"/>
      <c r="BW71" s="1404">
        <f>BW50+BW53+BW68</f>
        <v>0</v>
      </c>
      <c r="BX71" s="1405"/>
      <c r="BY71" s="1405"/>
      <c r="BZ71" s="1405"/>
      <c r="CA71" s="1405"/>
      <c r="CB71" s="1405"/>
      <c r="CC71" s="1406"/>
    </row>
    <row r="72" spans="2:88" ht="10.5" customHeight="1" x14ac:dyDescent="0.15">
      <c r="B72" s="1628"/>
      <c r="C72" s="1502"/>
      <c r="D72" s="1495"/>
      <c r="E72" s="1495"/>
      <c r="F72" s="1495"/>
      <c r="G72" s="1495"/>
      <c r="H72" s="1495"/>
      <c r="I72" s="1495"/>
      <c r="J72" s="1495"/>
      <c r="K72" s="1495"/>
      <c r="L72" s="1495"/>
      <c r="M72" s="1495"/>
      <c r="N72" s="1495"/>
      <c r="O72" s="1496"/>
      <c r="P72" s="1487"/>
      <c r="Q72" s="1488"/>
      <c r="R72" s="1431"/>
      <c r="S72" s="1431"/>
      <c r="T72" s="1431"/>
      <c r="U72" s="1431"/>
      <c r="V72" s="1431"/>
      <c r="W72" s="1431"/>
      <c r="X72" s="1431"/>
      <c r="Y72" s="1431"/>
      <c r="Z72" s="1474"/>
      <c r="AA72" s="1431"/>
      <c r="AB72" s="1431"/>
      <c r="AC72" s="1431"/>
      <c r="AD72" s="1431"/>
      <c r="AE72" s="1431"/>
      <c r="AF72" s="1431"/>
      <c r="AG72" s="1432"/>
      <c r="AH72" s="1479"/>
      <c r="AI72" s="1480"/>
      <c r="AJ72" s="1480"/>
      <c r="AK72" s="1480"/>
      <c r="AL72" s="1480"/>
      <c r="AM72" s="1480"/>
      <c r="AN72" s="1481"/>
      <c r="AO72" s="3"/>
      <c r="AQ72" s="1628"/>
      <c r="AR72" s="1502"/>
      <c r="AS72" s="1570"/>
      <c r="AT72" s="1570"/>
      <c r="AU72" s="1570"/>
      <c r="AV72" s="1570"/>
      <c r="AW72" s="1570"/>
      <c r="AX72" s="1570"/>
      <c r="AY72" s="1570"/>
      <c r="AZ72" s="1570"/>
      <c r="BA72" s="1570"/>
      <c r="BB72" s="1570"/>
      <c r="BC72" s="1570"/>
      <c r="BD72" s="1744"/>
      <c r="BE72" s="1682"/>
      <c r="BF72" s="1683"/>
      <c r="BG72" s="1431"/>
      <c r="BH72" s="1431"/>
      <c r="BI72" s="1431"/>
      <c r="BJ72" s="1431"/>
      <c r="BK72" s="1431"/>
      <c r="BL72" s="1431"/>
      <c r="BM72" s="1431"/>
      <c r="BN72" s="1432"/>
      <c r="BO72" s="1431"/>
      <c r="BP72" s="1431"/>
      <c r="BQ72" s="1431"/>
      <c r="BR72" s="1431"/>
      <c r="BS72" s="1431"/>
      <c r="BT72" s="1431"/>
      <c r="BU72" s="1431"/>
      <c r="BV72" s="1432"/>
      <c r="BW72" s="1398"/>
      <c r="BX72" s="1399"/>
      <c r="BY72" s="1399"/>
      <c r="BZ72" s="1399"/>
      <c r="CA72" s="1399"/>
      <c r="CB72" s="1399"/>
      <c r="CC72" s="1400"/>
    </row>
    <row r="73" spans="2:88" ht="10.5" customHeight="1" x14ac:dyDescent="0.15">
      <c r="B73" s="1629"/>
      <c r="C73" s="1630"/>
      <c r="D73" s="1631" t="s">
        <v>107</v>
      </c>
      <c r="E73" s="1631"/>
      <c r="F73" s="1631"/>
      <c r="G73" s="1631"/>
      <c r="H73" s="1631"/>
      <c r="I73" s="1631"/>
      <c r="J73" s="1631"/>
      <c r="K73" s="1631"/>
      <c r="L73" s="1631"/>
      <c r="M73" s="1631"/>
      <c r="N73" s="1631"/>
      <c r="O73" s="1632"/>
      <c r="P73" s="1493"/>
      <c r="Q73" s="1494"/>
      <c r="R73" s="1714"/>
      <c r="S73" s="1714"/>
      <c r="T73" s="1714"/>
      <c r="U73" s="1714"/>
      <c r="V73" s="1714"/>
      <c r="W73" s="1714"/>
      <c r="X73" s="1714"/>
      <c r="Y73" s="1714"/>
      <c r="Z73" s="1713"/>
      <c r="AA73" s="1714"/>
      <c r="AB73" s="1714"/>
      <c r="AC73" s="1714"/>
      <c r="AD73" s="1714"/>
      <c r="AE73" s="1714"/>
      <c r="AF73" s="1714"/>
      <c r="AG73" s="1715"/>
      <c r="AH73" s="1669"/>
      <c r="AI73" s="1670"/>
      <c r="AJ73" s="1670"/>
      <c r="AK73" s="1670"/>
      <c r="AL73" s="1670"/>
      <c r="AM73" s="1670"/>
      <c r="AN73" s="1671"/>
      <c r="AO73" s="3"/>
      <c r="AQ73" s="1629"/>
      <c r="AR73" s="1630"/>
      <c r="AS73" s="1631" t="s">
        <v>123</v>
      </c>
      <c r="AT73" s="1631"/>
      <c r="AU73" s="1631"/>
      <c r="AV73" s="1631"/>
      <c r="AW73" s="1631"/>
      <c r="AX73" s="1631"/>
      <c r="AY73" s="1631"/>
      <c r="AZ73" s="1631"/>
      <c r="BA73" s="1631"/>
      <c r="BB73" s="1631"/>
      <c r="BC73" s="1631"/>
      <c r="BD73" s="1632"/>
      <c r="BE73" s="1684"/>
      <c r="BF73" s="1685"/>
      <c r="BG73" s="1714"/>
      <c r="BH73" s="1714"/>
      <c r="BI73" s="1714"/>
      <c r="BJ73" s="1714"/>
      <c r="BK73" s="1714"/>
      <c r="BL73" s="1714"/>
      <c r="BM73" s="1714"/>
      <c r="BN73" s="1715"/>
      <c r="BO73" s="1714"/>
      <c r="BP73" s="1714"/>
      <c r="BQ73" s="1714"/>
      <c r="BR73" s="1714"/>
      <c r="BS73" s="1714"/>
      <c r="BT73" s="1714"/>
      <c r="BU73" s="1714"/>
      <c r="BV73" s="1715"/>
      <c r="BW73" s="1407"/>
      <c r="BX73" s="1408"/>
      <c r="BY73" s="1408"/>
      <c r="BZ73" s="1408"/>
      <c r="CA73" s="1408"/>
      <c r="CB73" s="1408"/>
      <c r="CC73" s="1409"/>
    </row>
    <row r="74" spans="2:88" ht="10.5" customHeight="1" x14ac:dyDescent="0.15">
      <c r="B74" s="1645" t="s">
        <v>148</v>
      </c>
      <c r="C74" s="1646"/>
      <c r="D74" s="1646"/>
      <c r="E74" s="1646"/>
      <c r="F74" s="1646"/>
      <c r="G74" s="1646"/>
      <c r="H74" s="1646"/>
      <c r="I74" s="1646"/>
      <c r="J74" s="1646"/>
      <c r="K74" s="1646"/>
      <c r="L74" s="1646"/>
      <c r="M74" s="1646"/>
      <c r="N74" s="1646"/>
      <c r="O74" s="1647"/>
      <c r="P74" s="1618"/>
      <c r="Q74" s="1619"/>
      <c r="R74" s="1509">
        <f>IF(OR(R71&gt;BG71,R71=BG71),R71-BG71,0)</f>
        <v>0</v>
      </c>
      <c r="S74" s="1509"/>
      <c r="T74" s="1509"/>
      <c r="U74" s="1509"/>
      <c r="V74" s="1509"/>
      <c r="W74" s="1509"/>
      <c r="X74" s="1509"/>
      <c r="Y74" s="1509"/>
      <c r="Z74" s="1508">
        <f>IF(OR(Z71&gt;BO71,Z71=BO71),Z71-BO71,0)</f>
        <v>0</v>
      </c>
      <c r="AA74" s="1509"/>
      <c r="AB74" s="1509"/>
      <c r="AC74" s="1509"/>
      <c r="AD74" s="1509"/>
      <c r="AE74" s="1509"/>
      <c r="AF74" s="1509"/>
      <c r="AG74" s="1510"/>
      <c r="AH74" s="1663">
        <f>IF(OR(AH71&gt;BW71,AH71=BW71),AH71-BW71,0)</f>
        <v>0</v>
      </c>
      <c r="AI74" s="1664"/>
      <c r="AJ74" s="1664"/>
      <c r="AK74" s="1664"/>
      <c r="AL74" s="1664"/>
      <c r="AM74" s="1664"/>
      <c r="AN74" s="1665"/>
      <c r="AO74" s="3"/>
      <c r="AQ74" s="1690" t="s">
        <v>147</v>
      </c>
      <c r="AR74" s="1691"/>
      <c r="AS74" s="1691"/>
      <c r="AT74" s="1691"/>
      <c r="AU74" s="1691"/>
      <c r="AV74" s="1691"/>
      <c r="AW74" s="1691"/>
      <c r="AX74" s="1691"/>
      <c r="AY74" s="1691"/>
      <c r="AZ74" s="1691"/>
      <c r="BA74" s="1691"/>
      <c r="BB74" s="1691"/>
      <c r="BC74" s="1691"/>
      <c r="BD74" s="1692"/>
      <c r="BE74" s="1656"/>
      <c r="BF74" s="1657"/>
      <c r="BG74" s="1509">
        <f>IF(R71&lt;BG71,(R71-BG71)*-1,0)</f>
        <v>0</v>
      </c>
      <c r="BH74" s="1509"/>
      <c r="BI74" s="1509"/>
      <c r="BJ74" s="1509"/>
      <c r="BK74" s="1509"/>
      <c r="BL74" s="1509"/>
      <c r="BM74" s="1509"/>
      <c r="BN74" s="1510"/>
      <c r="BO74" s="1509">
        <f>IF(Z71&lt;BO71,(Z71-BO71)*-1,0)</f>
        <v>0</v>
      </c>
      <c r="BP74" s="1509"/>
      <c r="BQ74" s="1509"/>
      <c r="BR74" s="1509"/>
      <c r="BS74" s="1509"/>
      <c r="BT74" s="1509"/>
      <c r="BU74" s="1509"/>
      <c r="BV74" s="1510"/>
      <c r="BW74" s="1696">
        <f>IF(AH71&lt;BW71,(AH71-BW71)*-1,0)</f>
        <v>0</v>
      </c>
      <c r="BX74" s="1697"/>
      <c r="BY74" s="1697"/>
      <c r="BZ74" s="1697"/>
      <c r="CA74" s="1697"/>
      <c r="CB74" s="1697"/>
      <c r="CC74" s="1698"/>
    </row>
    <row r="75" spans="2:88" ht="10.5" customHeight="1" x14ac:dyDescent="0.15">
      <c r="B75" s="1648"/>
      <c r="C75" s="1649"/>
      <c r="D75" s="1649"/>
      <c r="E75" s="1649"/>
      <c r="F75" s="1649"/>
      <c r="G75" s="1649"/>
      <c r="H75" s="1649"/>
      <c r="I75" s="1649"/>
      <c r="J75" s="1649"/>
      <c r="K75" s="1649"/>
      <c r="L75" s="1649"/>
      <c r="M75" s="1649"/>
      <c r="N75" s="1649"/>
      <c r="O75" s="1650"/>
      <c r="P75" s="1529"/>
      <c r="Q75" s="1530"/>
      <c r="R75" s="1410"/>
      <c r="S75" s="1410"/>
      <c r="T75" s="1410"/>
      <c r="U75" s="1410"/>
      <c r="V75" s="1410"/>
      <c r="W75" s="1410"/>
      <c r="X75" s="1410"/>
      <c r="Y75" s="1410"/>
      <c r="Z75" s="1441"/>
      <c r="AA75" s="1410"/>
      <c r="AB75" s="1410"/>
      <c r="AC75" s="1410"/>
      <c r="AD75" s="1410"/>
      <c r="AE75" s="1410"/>
      <c r="AF75" s="1410"/>
      <c r="AG75" s="1411"/>
      <c r="AH75" s="1663"/>
      <c r="AI75" s="1664"/>
      <c r="AJ75" s="1664"/>
      <c r="AK75" s="1664"/>
      <c r="AL75" s="1664"/>
      <c r="AM75" s="1664"/>
      <c r="AN75" s="1665"/>
      <c r="AO75" s="3"/>
      <c r="AQ75" s="1693"/>
      <c r="AR75" s="1694"/>
      <c r="AS75" s="1694"/>
      <c r="AT75" s="1694"/>
      <c r="AU75" s="1694"/>
      <c r="AV75" s="1694"/>
      <c r="AW75" s="1694"/>
      <c r="AX75" s="1694"/>
      <c r="AY75" s="1694"/>
      <c r="AZ75" s="1694"/>
      <c r="BA75" s="1694"/>
      <c r="BB75" s="1694"/>
      <c r="BC75" s="1694"/>
      <c r="BD75" s="1695"/>
      <c r="BE75" s="1658"/>
      <c r="BF75" s="1659"/>
      <c r="BG75" s="1410"/>
      <c r="BH75" s="1410"/>
      <c r="BI75" s="1410"/>
      <c r="BJ75" s="1410"/>
      <c r="BK75" s="1410"/>
      <c r="BL75" s="1410"/>
      <c r="BM75" s="1410"/>
      <c r="BN75" s="1411"/>
      <c r="BO75" s="1410"/>
      <c r="BP75" s="1410"/>
      <c r="BQ75" s="1410"/>
      <c r="BR75" s="1410"/>
      <c r="BS75" s="1410"/>
      <c r="BT75" s="1410"/>
      <c r="BU75" s="1410"/>
      <c r="BV75" s="1411"/>
      <c r="BW75" s="1699"/>
      <c r="BX75" s="1700"/>
      <c r="BY75" s="1700"/>
      <c r="BZ75" s="1700"/>
      <c r="CA75" s="1700"/>
      <c r="CB75" s="1700"/>
      <c r="CC75" s="1701"/>
    </row>
    <row r="76" spans="2:88" ht="10.5" customHeight="1" x14ac:dyDescent="0.15">
      <c r="B76" s="1640"/>
      <c r="C76" s="1579"/>
      <c r="D76" s="1652" t="s">
        <v>108</v>
      </c>
      <c r="E76" s="1652"/>
      <c r="F76" s="1652"/>
      <c r="G76" s="1652"/>
      <c r="H76" s="1652"/>
      <c r="I76" s="1652"/>
      <c r="J76" s="1652"/>
      <c r="K76" s="1652"/>
      <c r="L76" s="1652"/>
      <c r="M76" s="1652"/>
      <c r="N76" s="1652"/>
      <c r="O76" s="1653"/>
      <c r="P76" s="1529"/>
      <c r="Q76" s="1530"/>
      <c r="R76" s="1410"/>
      <c r="S76" s="1410"/>
      <c r="T76" s="1410"/>
      <c r="U76" s="1410"/>
      <c r="V76" s="1410"/>
      <c r="W76" s="1410"/>
      <c r="X76" s="1410"/>
      <c r="Y76" s="1410"/>
      <c r="Z76" s="1441"/>
      <c r="AA76" s="1410"/>
      <c r="AB76" s="1410"/>
      <c r="AC76" s="1410"/>
      <c r="AD76" s="1410"/>
      <c r="AE76" s="1410"/>
      <c r="AF76" s="1410"/>
      <c r="AG76" s="1411"/>
      <c r="AH76" s="1663"/>
      <c r="AI76" s="1664"/>
      <c r="AJ76" s="1664"/>
      <c r="AK76" s="1664"/>
      <c r="AL76" s="1664"/>
      <c r="AM76" s="1664"/>
      <c r="AN76" s="1665"/>
      <c r="AO76" s="3"/>
      <c r="AQ76" s="1640" t="s">
        <v>145</v>
      </c>
      <c r="AR76" s="1579"/>
      <c r="AS76" s="1652" t="s">
        <v>130</v>
      </c>
      <c r="AT76" s="1652"/>
      <c r="AU76" s="1652"/>
      <c r="AV76" s="1652"/>
      <c r="AW76" s="1652"/>
      <c r="AX76" s="1652"/>
      <c r="AY76" s="1652"/>
      <c r="AZ76" s="1652"/>
      <c r="BA76" s="1652"/>
      <c r="BB76" s="1652"/>
      <c r="BC76" s="1652"/>
      <c r="BD76" s="1653"/>
      <c r="BE76" s="1658"/>
      <c r="BF76" s="1659"/>
      <c r="BG76" s="1410"/>
      <c r="BH76" s="1410"/>
      <c r="BI76" s="1410"/>
      <c r="BJ76" s="1410"/>
      <c r="BK76" s="1410"/>
      <c r="BL76" s="1410"/>
      <c r="BM76" s="1410"/>
      <c r="BN76" s="1411"/>
      <c r="BO76" s="1410"/>
      <c r="BP76" s="1410"/>
      <c r="BQ76" s="1410"/>
      <c r="BR76" s="1410"/>
      <c r="BS76" s="1410"/>
      <c r="BT76" s="1410"/>
      <c r="BU76" s="1410"/>
      <c r="BV76" s="1411"/>
      <c r="BW76" s="1699"/>
      <c r="BX76" s="1700"/>
      <c r="BY76" s="1700"/>
      <c r="BZ76" s="1700"/>
      <c r="CA76" s="1700"/>
      <c r="CB76" s="1700"/>
      <c r="CC76" s="1701"/>
    </row>
    <row r="77" spans="2:88" ht="10.5" customHeight="1" thickBot="1" x14ac:dyDescent="0.2">
      <c r="B77" s="1641"/>
      <c r="C77" s="1642"/>
      <c r="D77" s="1654"/>
      <c r="E77" s="1654"/>
      <c r="F77" s="1654"/>
      <c r="G77" s="1654"/>
      <c r="H77" s="1654"/>
      <c r="I77" s="1654"/>
      <c r="J77" s="1654"/>
      <c r="K77" s="1654"/>
      <c r="L77" s="1654"/>
      <c r="M77" s="1654"/>
      <c r="N77" s="1654"/>
      <c r="O77" s="1655"/>
      <c r="P77" s="1643"/>
      <c r="Q77" s="1644"/>
      <c r="R77" s="1717"/>
      <c r="S77" s="1717"/>
      <c r="T77" s="1717"/>
      <c r="U77" s="1717"/>
      <c r="V77" s="1717"/>
      <c r="W77" s="1717"/>
      <c r="X77" s="1717"/>
      <c r="Y77" s="1717"/>
      <c r="Z77" s="1716"/>
      <c r="AA77" s="1717"/>
      <c r="AB77" s="1717"/>
      <c r="AC77" s="1717"/>
      <c r="AD77" s="1717"/>
      <c r="AE77" s="1717"/>
      <c r="AF77" s="1717"/>
      <c r="AG77" s="1718"/>
      <c r="AH77" s="1666"/>
      <c r="AI77" s="1667"/>
      <c r="AJ77" s="1667"/>
      <c r="AK77" s="1667"/>
      <c r="AL77" s="1667"/>
      <c r="AM77" s="1667"/>
      <c r="AN77" s="1668"/>
      <c r="AO77" s="3"/>
      <c r="AQ77" s="1641"/>
      <c r="AR77" s="1642"/>
      <c r="AS77" s="1654"/>
      <c r="AT77" s="1654"/>
      <c r="AU77" s="1654"/>
      <c r="AV77" s="1654"/>
      <c r="AW77" s="1654"/>
      <c r="AX77" s="1654"/>
      <c r="AY77" s="1654"/>
      <c r="AZ77" s="1654"/>
      <c r="BA77" s="1654"/>
      <c r="BB77" s="1654"/>
      <c r="BC77" s="1654"/>
      <c r="BD77" s="1655"/>
      <c r="BE77" s="1660"/>
      <c r="BF77" s="1661"/>
      <c r="BG77" s="1705"/>
      <c r="BH77" s="1705"/>
      <c r="BI77" s="1705"/>
      <c r="BJ77" s="1705"/>
      <c r="BK77" s="1705"/>
      <c r="BL77" s="1705"/>
      <c r="BM77" s="1705"/>
      <c r="BN77" s="1706"/>
      <c r="BO77" s="1705"/>
      <c r="BP77" s="1705"/>
      <c r="BQ77" s="1705"/>
      <c r="BR77" s="1705"/>
      <c r="BS77" s="1705"/>
      <c r="BT77" s="1705"/>
      <c r="BU77" s="1705"/>
      <c r="BV77" s="1706"/>
      <c r="BW77" s="1702"/>
      <c r="BX77" s="1703"/>
      <c r="BY77" s="1703"/>
      <c r="BZ77" s="1703"/>
      <c r="CA77" s="1703"/>
      <c r="CB77" s="1703"/>
      <c r="CC77" s="1704"/>
    </row>
    <row r="79" spans="2:88" ht="10.5" customHeight="1" x14ac:dyDescent="0.15">
      <c r="B79" s="1633" t="s">
        <v>322</v>
      </c>
      <c r="C79" s="1376"/>
      <c r="D79" s="1636" t="s">
        <v>109</v>
      </c>
      <c r="E79" s="1636"/>
      <c r="F79" s="1636"/>
      <c r="G79" s="1636"/>
      <c r="H79" s="1636"/>
      <c r="I79" s="1637"/>
      <c r="J79" s="1380" t="s">
        <v>128</v>
      </c>
      <c r="K79" s="1376"/>
      <c r="L79" s="1636" t="s">
        <v>110</v>
      </c>
      <c r="M79" s="1636"/>
      <c r="N79" s="1636"/>
      <c r="O79" s="1636"/>
      <c r="P79" s="1636"/>
      <c r="Q79" s="1637"/>
      <c r="R79" s="1376" t="s">
        <v>132</v>
      </c>
      <c r="S79" s="1376"/>
      <c r="T79" s="1636" t="s">
        <v>106</v>
      </c>
      <c r="U79" s="1636"/>
      <c r="V79" s="1636"/>
      <c r="W79" s="1636"/>
      <c r="X79" s="1636"/>
      <c r="Y79" s="1719"/>
      <c r="AQ79" s="1780" t="s">
        <v>133</v>
      </c>
      <c r="AR79" s="1781"/>
      <c r="AS79" s="1782"/>
      <c r="AT79" s="1723" t="s">
        <v>249</v>
      </c>
      <c r="AU79" s="1723"/>
      <c r="AV79" s="1723"/>
      <c r="AW79" s="1723"/>
      <c r="AX79" s="1723"/>
      <c r="AY79" s="1723"/>
      <c r="AZ79" s="1723"/>
      <c r="BA79" s="1723"/>
      <c r="BB79" s="1723" t="s">
        <v>111</v>
      </c>
      <c r="BC79" s="1723"/>
      <c r="BD79" s="1723"/>
      <c r="BE79" s="1723"/>
      <c r="BF79" s="1723"/>
      <c r="BG79" s="1723"/>
      <c r="BH79" s="1723"/>
      <c r="BI79" s="1723"/>
      <c r="BJ79" s="1723" t="s">
        <v>509</v>
      </c>
      <c r="BK79" s="1723"/>
      <c r="BL79" s="1723"/>
      <c r="BM79" s="1723"/>
      <c r="BN79" s="1723"/>
      <c r="BO79" s="1723"/>
      <c r="BP79" s="1380" t="s">
        <v>440</v>
      </c>
      <c r="BQ79" s="1376"/>
      <c r="BR79" s="1376"/>
      <c r="BS79" s="1376"/>
      <c r="BT79" s="1376"/>
      <c r="BU79" s="1376"/>
      <c r="BV79" s="1376"/>
      <c r="BW79" s="1376"/>
      <c r="BX79" s="1376"/>
      <c r="BY79" s="1384" t="s">
        <v>512</v>
      </c>
      <c r="BZ79" s="1382" t="s">
        <v>7</v>
      </c>
      <c r="CA79" s="1382"/>
      <c r="CB79" s="1376" t="s">
        <v>131</v>
      </c>
      <c r="CC79" s="1376"/>
      <c r="CD79" s="1376"/>
      <c r="CE79" s="1377"/>
      <c r="CF79" s="60"/>
    </row>
    <row r="80" spans="2:88" ht="10.5" customHeight="1" x14ac:dyDescent="0.15">
      <c r="B80" s="1634"/>
      <c r="C80" s="1635"/>
      <c r="D80" s="1638"/>
      <c r="E80" s="1638"/>
      <c r="F80" s="1638"/>
      <c r="G80" s="1638"/>
      <c r="H80" s="1638"/>
      <c r="I80" s="1639"/>
      <c r="J80" s="1651"/>
      <c r="K80" s="1635"/>
      <c r="L80" s="1638"/>
      <c r="M80" s="1638"/>
      <c r="N80" s="1638"/>
      <c r="O80" s="1638"/>
      <c r="P80" s="1638"/>
      <c r="Q80" s="1639"/>
      <c r="R80" s="1635"/>
      <c r="S80" s="1635"/>
      <c r="T80" s="1638"/>
      <c r="U80" s="1638"/>
      <c r="V80" s="1638"/>
      <c r="W80" s="1638"/>
      <c r="X80" s="1638"/>
      <c r="Y80" s="1720"/>
      <c r="AQ80" s="1783"/>
      <c r="AR80" s="1784"/>
      <c r="AS80" s="1785"/>
      <c r="AT80" s="1724"/>
      <c r="AU80" s="1724"/>
      <c r="AV80" s="1724"/>
      <c r="AW80" s="1724"/>
      <c r="AX80" s="1724"/>
      <c r="AY80" s="1724"/>
      <c r="AZ80" s="1724"/>
      <c r="BA80" s="1724"/>
      <c r="BB80" s="1724"/>
      <c r="BC80" s="1724"/>
      <c r="BD80" s="1724"/>
      <c r="BE80" s="1724"/>
      <c r="BF80" s="1724"/>
      <c r="BG80" s="1724"/>
      <c r="BH80" s="1724"/>
      <c r="BI80" s="1724"/>
      <c r="BJ80" s="1724"/>
      <c r="BK80" s="1724"/>
      <c r="BL80" s="1724"/>
      <c r="BM80" s="1724"/>
      <c r="BN80" s="1724"/>
      <c r="BO80" s="1724"/>
      <c r="BP80" s="1381"/>
      <c r="BQ80" s="1378"/>
      <c r="BR80" s="1378"/>
      <c r="BS80" s="1378"/>
      <c r="BT80" s="1378"/>
      <c r="BU80" s="1378"/>
      <c r="BV80" s="1378"/>
      <c r="BW80" s="1378"/>
      <c r="BX80" s="1378"/>
      <c r="BY80" s="1385"/>
      <c r="BZ80" s="1383"/>
      <c r="CA80" s="1383"/>
      <c r="CB80" s="1378"/>
      <c r="CC80" s="1378"/>
      <c r="CD80" s="1378"/>
      <c r="CE80" s="1379"/>
      <c r="CF80" s="60"/>
    </row>
    <row r="81" spans="2:84" ht="10.5" customHeight="1" x14ac:dyDescent="0.15">
      <c r="B81" s="1620">
        <f>Z56</f>
        <v>0</v>
      </c>
      <c r="C81" s="1621"/>
      <c r="D81" s="1621"/>
      <c r="E81" s="1621"/>
      <c r="F81" s="1621"/>
      <c r="G81" s="1621"/>
      <c r="H81" s="1621"/>
      <c r="I81" s="1621"/>
      <c r="J81" s="1621">
        <f>Z68</f>
        <v>0</v>
      </c>
      <c r="K81" s="1621"/>
      <c r="L81" s="1621"/>
      <c r="M81" s="1621"/>
      <c r="N81" s="1621"/>
      <c r="O81" s="1621"/>
      <c r="P81" s="1621"/>
      <c r="Q81" s="1621"/>
      <c r="R81" s="1621">
        <f>SUM(B81:Q83)</f>
        <v>0</v>
      </c>
      <c r="S81" s="1621"/>
      <c r="T81" s="1621"/>
      <c r="U81" s="1621"/>
      <c r="V81" s="1621"/>
      <c r="W81" s="1621"/>
      <c r="X81" s="1621"/>
      <c r="Y81" s="1707"/>
      <c r="AQ81" s="1783"/>
      <c r="AR81" s="1784"/>
      <c r="AS81" s="1785"/>
      <c r="AT81" s="1721"/>
      <c r="AU81" s="1721"/>
      <c r="AV81" s="1721"/>
      <c r="AW81" s="1721"/>
      <c r="AX81" s="1721"/>
      <c r="AY81" s="1721"/>
      <c r="AZ81" s="1721"/>
      <c r="BA81" s="1721"/>
      <c r="BB81" s="1721"/>
      <c r="BC81" s="1721"/>
      <c r="BD81" s="1721"/>
      <c r="BE81" s="1721"/>
      <c r="BF81" s="1721"/>
      <c r="BG81" s="1721"/>
      <c r="BH81" s="1721"/>
      <c r="BI81" s="1721"/>
      <c r="BJ81" s="1721"/>
      <c r="BK81" s="1721"/>
      <c r="BL81" s="1721"/>
      <c r="BM81" s="1721"/>
      <c r="BN81" s="1721"/>
      <c r="BO81" s="1721"/>
      <c r="BP81" s="1370"/>
      <c r="BQ81" s="1371"/>
      <c r="BR81" s="1371"/>
      <c r="BS81" s="1371"/>
      <c r="BT81" s="1371"/>
      <c r="BU81" s="1371"/>
      <c r="BV81" s="1371"/>
      <c r="BW81" s="1371"/>
      <c r="BX81" s="1371"/>
      <c r="BY81" s="1386">
        <f>SUM(AT81:BX83)</f>
        <v>0</v>
      </c>
      <c r="BZ81" s="1387"/>
      <c r="CA81" s="1387"/>
      <c r="CB81" s="1387"/>
      <c r="CC81" s="1387"/>
      <c r="CD81" s="1387"/>
      <c r="CE81" s="1388"/>
      <c r="CF81" s="61"/>
    </row>
    <row r="82" spans="2:84" ht="10.5" customHeight="1" x14ac:dyDescent="0.15">
      <c r="B82" s="1622"/>
      <c r="C82" s="1623"/>
      <c r="D82" s="1623"/>
      <c r="E82" s="1623"/>
      <c r="F82" s="1623"/>
      <c r="G82" s="1623"/>
      <c r="H82" s="1623"/>
      <c r="I82" s="1623"/>
      <c r="J82" s="1623"/>
      <c r="K82" s="1623"/>
      <c r="L82" s="1623"/>
      <c r="M82" s="1623"/>
      <c r="N82" s="1623"/>
      <c r="O82" s="1623"/>
      <c r="P82" s="1623"/>
      <c r="Q82" s="1623"/>
      <c r="R82" s="1623"/>
      <c r="S82" s="1623"/>
      <c r="T82" s="1623"/>
      <c r="U82" s="1623"/>
      <c r="V82" s="1623"/>
      <c r="W82" s="1623"/>
      <c r="X82" s="1623"/>
      <c r="Y82" s="1708"/>
      <c r="AQ82" s="1783"/>
      <c r="AR82" s="1784"/>
      <c r="AS82" s="1785"/>
      <c r="AT82" s="1721"/>
      <c r="AU82" s="1721"/>
      <c r="AV82" s="1721"/>
      <c r="AW82" s="1721"/>
      <c r="AX82" s="1721"/>
      <c r="AY82" s="1721"/>
      <c r="AZ82" s="1721"/>
      <c r="BA82" s="1721"/>
      <c r="BB82" s="1721"/>
      <c r="BC82" s="1721"/>
      <c r="BD82" s="1721"/>
      <c r="BE82" s="1721"/>
      <c r="BF82" s="1721"/>
      <c r="BG82" s="1721"/>
      <c r="BH82" s="1721"/>
      <c r="BI82" s="1721"/>
      <c r="BJ82" s="1721"/>
      <c r="BK82" s="1721"/>
      <c r="BL82" s="1721"/>
      <c r="BM82" s="1721"/>
      <c r="BN82" s="1721"/>
      <c r="BO82" s="1721"/>
      <c r="BP82" s="1372"/>
      <c r="BQ82" s="1373"/>
      <c r="BR82" s="1373"/>
      <c r="BS82" s="1373"/>
      <c r="BT82" s="1373"/>
      <c r="BU82" s="1373"/>
      <c r="BV82" s="1373"/>
      <c r="BW82" s="1373"/>
      <c r="BX82" s="1373"/>
      <c r="BY82" s="1389"/>
      <c r="BZ82" s="1390"/>
      <c r="CA82" s="1390"/>
      <c r="CB82" s="1390"/>
      <c r="CC82" s="1390"/>
      <c r="CD82" s="1390"/>
      <c r="CE82" s="1391"/>
      <c r="CF82" s="61"/>
    </row>
    <row r="83" spans="2:84" ht="10.5" customHeight="1" x14ac:dyDescent="0.15">
      <c r="B83" s="1624"/>
      <c r="C83" s="1625"/>
      <c r="D83" s="1625"/>
      <c r="E83" s="1625"/>
      <c r="F83" s="1625"/>
      <c r="G83" s="1625"/>
      <c r="H83" s="1625"/>
      <c r="I83" s="1625"/>
      <c r="J83" s="1625"/>
      <c r="K83" s="1625"/>
      <c r="L83" s="1625"/>
      <c r="M83" s="1625"/>
      <c r="N83" s="1625"/>
      <c r="O83" s="1625"/>
      <c r="P83" s="1625"/>
      <c r="Q83" s="1625"/>
      <c r="R83" s="1625"/>
      <c r="S83" s="1625"/>
      <c r="T83" s="1625"/>
      <c r="U83" s="1625"/>
      <c r="V83" s="1625"/>
      <c r="W83" s="1625"/>
      <c r="X83" s="1625"/>
      <c r="Y83" s="1709"/>
      <c r="AQ83" s="1786"/>
      <c r="AR83" s="1787"/>
      <c r="AS83" s="1788"/>
      <c r="AT83" s="1722"/>
      <c r="AU83" s="1722"/>
      <c r="AV83" s="1722"/>
      <c r="AW83" s="1722"/>
      <c r="AX83" s="1722"/>
      <c r="AY83" s="1722"/>
      <c r="AZ83" s="1722"/>
      <c r="BA83" s="1722"/>
      <c r="BB83" s="1722"/>
      <c r="BC83" s="1722"/>
      <c r="BD83" s="1722"/>
      <c r="BE83" s="1722"/>
      <c r="BF83" s="1722"/>
      <c r="BG83" s="1722"/>
      <c r="BH83" s="1722"/>
      <c r="BI83" s="1722"/>
      <c r="BJ83" s="1722"/>
      <c r="BK83" s="1722"/>
      <c r="BL83" s="1722"/>
      <c r="BM83" s="1722"/>
      <c r="BN83" s="1722"/>
      <c r="BO83" s="1722"/>
      <c r="BP83" s="1374"/>
      <c r="BQ83" s="1375"/>
      <c r="BR83" s="1375"/>
      <c r="BS83" s="1375"/>
      <c r="BT83" s="1375"/>
      <c r="BU83" s="1375"/>
      <c r="BV83" s="1375"/>
      <c r="BW83" s="1375"/>
      <c r="BX83" s="1375"/>
      <c r="BY83" s="1392"/>
      <c r="BZ83" s="1393"/>
      <c r="CA83" s="1393"/>
      <c r="CB83" s="1393"/>
      <c r="CC83" s="1393"/>
      <c r="CD83" s="1393"/>
      <c r="CE83" s="1394"/>
      <c r="CF83" s="61"/>
    </row>
  </sheetData>
  <mergeCells count="367">
    <mergeCell ref="CG54:CG56"/>
    <mergeCell ref="CH54:CI56"/>
    <mergeCell ref="CG52:CG53"/>
    <mergeCell ref="CH52:CH53"/>
    <mergeCell ref="CI52:CI53"/>
    <mergeCell ref="CG46:CG47"/>
    <mergeCell ref="CH46:CH47"/>
    <mergeCell ref="CI46:CI47"/>
    <mergeCell ref="CG48:CG49"/>
    <mergeCell ref="CH48:CH49"/>
    <mergeCell ref="CI48:CI49"/>
    <mergeCell ref="CI34:CI35"/>
    <mergeCell ref="CG36:CG37"/>
    <mergeCell ref="CH36:CH37"/>
    <mergeCell ref="CI36:CI37"/>
    <mergeCell ref="CI38:CI39"/>
    <mergeCell ref="CG40:CG41"/>
    <mergeCell ref="CH40:CH41"/>
    <mergeCell ref="CI40:CI41"/>
    <mergeCell ref="CG50:CG51"/>
    <mergeCell ref="CH50:CH51"/>
    <mergeCell ref="CI50:CI51"/>
    <mergeCell ref="CI30:CI31"/>
    <mergeCell ref="CG32:CG33"/>
    <mergeCell ref="CH32:CH33"/>
    <mergeCell ref="CI32:CI33"/>
    <mergeCell ref="AQ79:AS83"/>
    <mergeCell ref="CG26:CG27"/>
    <mergeCell ref="CH26:CH27"/>
    <mergeCell ref="BZ3:CC4"/>
    <mergeCell ref="CG30:CG31"/>
    <mergeCell ref="CH30:CH31"/>
    <mergeCell ref="CG34:CG35"/>
    <mergeCell ref="CH34:CH35"/>
    <mergeCell ref="CG38:CG39"/>
    <mergeCell ref="CH38:CH39"/>
    <mergeCell ref="CI26:CI27"/>
    <mergeCell ref="CG28:CG29"/>
    <mergeCell ref="CH28:CH29"/>
    <mergeCell ref="BW6:CC10"/>
    <mergeCell ref="BW11:CC13"/>
    <mergeCell ref="BW26:CC28"/>
    <mergeCell ref="CG42:CG43"/>
    <mergeCell ref="CG44:CG45"/>
    <mergeCell ref="CH44:CH45"/>
    <mergeCell ref="CI44:CI45"/>
    <mergeCell ref="BO11:BV13"/>
    <mergeCell ref="BG14:BN16"/>
    <mergeCell ref="AU11:BD13"/>
    <mergeCell ref="BE14:BF16"/>
    <mergeCell ref="AU14:BD16"/>
    <mergeCell ref="BO14:BV16"/>
    <mergeCell ref="AQ4:BI5"/>
    <mergeCell ref="BO6:BV8"/>
    <mergeCell ref="BO9:BV10"/>
    <mergeCell ref="AS20:AT22"/>
    <mergeCell ref="BG23:BN25"/>
    <mergeCell ref="AH23:AN25"/>
    <mergeCell ref="AH6:AN10"/>
    <mergeCell ref="AH29:AN31"/>
    <mergeCell ref="BG26:BN28"/>
    <mergeCell ref="AU29:BD31"/>
    <mergeCell ref="BE29:BF31"/>
    <mergeCell ref="AS26:AT28"/>
    <mergeCell ref="AH26:AN28"/>
    <mergeCell ref="AH11:AN13"/>
    <mergeCell ref="BG17:BN19"/>
    <mergeCell ref="AS17:AT19"/>
    <mergeCell ref="AU17:BD19"/>
    <mergeCell ref="BE17:BF19"/>
    <mergeCell ref="BG20:BN22"/>
    <mergeCell ref="AS23:AT25"/>
    <mergeCell ref="AS11:AT13"/>
    <mergeCell ref="BG11:BN13"/>
    <mergeCell ref="BE11:BF13"/>
    <mergeCell ref="AQ6:AT10"/>
    <mergeCell ref="AU6:BD10"/>
    <mergeCell ref="BE6:BN10"/>
    <mergeCell ref="AU26:BD28"/>
    <mergeCell ref="BC50:BD52"/>
    <mergeCell ref="AH47:AN49"/>
    <mergeCell ref="AU44:BD46"/>
    <mergeCell ref="AU47:BD49"/>
    <mergeCell ref="AU38:BD40"/>
    <mergeCell ref="BE47:BF49"/>
    <mergeCell ref="AH41:AN43"/>
    <mergeCell ref="AH38:AN40"/>
    <mergeCell ref="AU35:BD37"/>
    <mergeCell ref="AS35:AT37"/>
    <mergeCell ref="AH35:AN37"/>
    <mergeCell ref="AS41:AT43"/>
    <mergeCell ref="AQ50:BB51"/>
    <mergeCell ref="AQ52:BB52"/>
    <mergeCell ref="AU41:BD43"/>
    <mergeCell ref="AQ11:AR49"/>
    <mergeCell ref="AS47:AT49"/>
    <mergeCell ref="AU32:BD34"/>
    <mergeCell ref="AS44:AT46"/>
    <mergeCell ref="AH32:AN34"/>
    <mergeCell ref="AH14:AN16"/>
    <mergeCell ref="AS14:AT16"/>
    <mergeCell ref="AH17:AN19"/>
    <mergeCell ref="AH20:AN22"/>
    <mergeCell ref="BC53:BD55"/>
    <mergeCell ref="BE53:BF55"/>
    <mergeCell ref="BW65:CC67"/>
    <mergeCell ref="BW62:CC64"/>
    <mergeCell ref="BO59:BV61"/>
    <mergeCell ref="BO62:BV64"/>
    <mergeCell ref="BO56:BV58"/>
    <mergeCell ref="BG56:BN58"/>
    <mergeCell ref="BO71:BV73"/>
    <mergeCell ref="BO53:BV55"/>
    <mergeCell ref="BW53:CC55"/>
    <mergeCell ref="BW59:CC61"/>
    <mergeCell ref="BO65:BV67"/>
    <mergeCell ref="BW56:CC58"/>
    <mergeCell ref="BG53:BN55"/>
    <mergeCell ref="AU65:BD67"/>
    <mergeCell ref="AU62:BD64"/>
    <mergeCell ref="AS73:BD73"/>
    <mergeCell ref="AS71:BD72"/>
    <mergeCell ref="AQ70:BB70"/>
    <mergeCell ref="AQ68:BB69"/>
    <mergeCell ref="BC68:BD70"/>
    <mergeCell ref="BO68:BV70"/>
    <mergeCell ref="BG62:BN64"/>
    <mergeCell ref="BW74:CC77"/>
    <mergeCell ref="BG74:BN77"/>
    <mergeCell ref="BO74:BV77"/>
    <mergeCell ref="R81:Y83"/>
    <mergeCell ref="Z71:AG73"/>
    <mergeCell ref="R71:Y73"/>
    <mergeCell ref="R79:S80"/>
    <mergeCell ref="Z74:AG77"/>
    <mergeCell ref="T79:Y80"/>
    <mergeCell ref="R74:Y77"/>
    <mergeCell ref="AT81:BA83"/>
    <mergeCell ref="AT79:BA80"/>
    <mergeCell ref="BB81:BI83"/>
    <mergeCell ref="BB79:BI80"/>
    <mergeCell ref="BJ81:BO83"/>
    <mergeCell ref="BJ79:BO80"/>
    <mergeCell ref="BG71:BN73"/>
    <mergeCell ref="BG65:BN67"/>
    <mergeCell ref="BE74:BF77"/>
    <mergeCell ref="BE65:BF67"/>
    <mergeCell ref="BE62:BF64"/>
    <mergeCell ref="BG59:BN61"/>
    <mergeCell ref="AQ76:AR77"/>
    <mergeCell ref="AH74:AN77"/>
    <mergeCell ref="AH71:AN73"/>
    <mergeCell ref="AH68:AN70"/>
    <mergeCell ref="AQ56:AR67"/>
    <mergeCell ref="AS59:AT61"/>
    <mergeCell ref="AQ71:AR73"/>
    <mergeCell ref="BE56:BF58"/>
    <mergeCell ref="AS56:AT58"/>
    <mergeCell ref="BG68:BN70"/>
    <mergeCell ref="BE71:BF73"/>
    <mergeCell ref="BE68:BF70"/>
    <mergeCell ref="AS76:BD77"/>
    <mergeCell ref="AQ74:BD75"/>
    <mergeCell ref="AS65:AT67"/>
    <mergeCell ref="B81:I83"/>
    <mergeCell ref="J81:Q83"/>
    <mergeCell ref="B71:C73"/>
    <mergeCell ref="D73:O73"/>
    <mergeCell ref="B79:C80"/>
    <mergeCell ref="D79:I80"/>
    <mergeCell ref="B76:C77"/>
    <mergeCell ref="P74:Q77"/>
    <mergeCell ref="B74:O75"/>
    <mergeCell ref="J79:K80"/>
    <mergeCell ref="D76:O77"/>
    <mergeCell ref="L79:Q80"/>
    <mergeCell ref="D41:E43"/>
    <mergeCell ref="D47:E49"/>
    <mergeCell ref="F47:O49"/>
    <mergeCell ref="D44:E46"/>
    <mergeCell ref="P53:Q55"/>
    <mergeCell ref="P50:Q52"/>
    <mergeCell ref="B56:M57"/>
    <mergeCell ref="F44:O46"/>
    <mergeCell ref="N50:O52"/>
    <mergeCell ref="D11:E13"/>
    <mergeCell ref="F11:O13"/>
    <mergeCell ref="D29:E31"/>
    <mergeCell ref="F29:O31"/>
    <mergeCell ref="D35:E37"/>
    <mergeCell ref="D62:E64"/>
    <mergeCell ref="P65:Q67"/>
    <mergeCell ref="P62:Q64"/>
    <mergeCell ref="F59:O61"/>
    <mergeCell ref="P41:Q43"/>
    <mergeCell ref="D52:M52"/>
    <mergeCell ref="F41:O43"/>
    <mergeCell ref="P47:Q49"/>
    <mergeCell ref="N56:O58"/>
    <mergeCell ref="P59:Q61"/>
    <mergeCell ref="B58:M58"/>
    <mergeCell ref="B59:C67"/>
    <mergeCell ref="D59:E61"/>
    <mergeCell ref="F65:O67"/>
    <mergeCell ref="F35:O37"/>
    <mergeCell ref="P35:Q37"/>
    <mergeCell ref="F26:O28"/>
    <mergeCell ref="D50:M51"/>
    <mergeCell ref="F62:O64"/>
    <mergeCell ref="R23:Y25"/>
    <mergeCell ref="B2:AF3"/>
    <mergeCell ref="B6:E10"/>
    <mergeCell ref="F6:O10"/>
    <mergeCell ref="B4:AN5"/>
    <mergeCell ref="Z6:AG8"/>
    <mergeCell ref="Z9:AG10"/>
    <mergeCell ref="F17:O19"/>
    <mergeCell ref="Z11:AG13"/>
    <mergeCell ref="P11:Q13"/>
    <mergeCell ref="R11:Y13"/>
    <mergeCell ref="P14:Q16"/>
    <mergeCell ref="B11:C55"/>
    <mergeCell ref="N32:O34"/>
    <mergeCell ref="D32:M33"/>
    <mergeCell ref="D34:M34"/>
    <mergeCell ref="D53:E55"/>
    <mergeCell ref="F53:M55"/>
    <mergeCell ref="N53:O55"/>
    <mergeCell ref="D14:E16"/>
    <mergeCell ref="F14:O16"/>
    <mergeCell ref="P6:Y8"/>
    <mergeCell ref="P9:Y10"/>
    <mergeCell ref="P44:Q46"/>
    <mergeCell ref="R14:Y16"/>
    <mergeCell ref="R32:Y34"/>
    <mergeCell ref="R29:Y31"/>
    <mergeCell ref="Z14:AG16"/>
    <mergeCell ref="F38:O40"/>
    <mergeCell ref="D38:E40"/>
    <mergeCell ref="P38:Q40"/>
    <mergeCell ref="P29:Q31"/>
    <mergeCell ref="R17:Y19"/>
    <mergeCell ref="D20:E22"/>
    <mergeCell ref="F20:O22"/>
    <mergeCell ref="P20:Q22"/>
    <mergeCell ref="P17:Q19"/>
    <mergeCell ref="D17:E19"/>
    <mergeCell ref="D23:E25"/>
    <mergeCell ref="F23:O25"/>
    <mergeCell ref="P26:Q28"/>
    <mergeCell ref="D26:E28"/>
    <mergeCell ref="P23:Q25"/>
    <mergeCell ref="P32:Q34"/>
    <mergeCell ref="R26:Y28"/>
    <mergeCell ref="Z20:AG22"/>
    <mergeCell ref="Z26:AG28"/>
    <mergeCell ref="Z17:AG19"/>
    <mergeCell ref="AU23:BD25"/>
    <mergeCell ref="BE23:BF25"/>
    <mergeCell ref="BE20:BF22"/>
    <mergeCell ref="BE35:BF37"/>
    <mergeCell ref="BO35:BV37"/>
    <mergeCell ref="R59:Y61"/>
    <mergeCell ref="P56:Q58"/>
    <mergeCell ref="BG29:BN31"/>
    <mergeCell ref="AS29:AT31"/>
    <mergeCell ref="BE32:BF34"/>
    <mergeCell ref="BG32:BN34"/>
    <mergeCell ref="AS32:AT34"/>
    <mergeCell ref="BE59:BF61"/>
    <mergeCell ref="R50:Y52"/>
    <mergeCell ref="R44:Y46"/>
    <mergeCell ref="R38:Y40"/>
    <mergeCell ref="R35:Y37"/>
    <mergeCell ref="R41:Y43"/>
    <mergeCell ref="AU53:BB55"/>
    <mergeCell ref="AU56:BD58"/>
    <mergeCell ref="AU59:BD61"/>
    <mergeCell ref="BG44:BN46"/>
    <mergeCell ref="R20:Y22"/>
    <mergeCell ref="Z23:AG25"/>
    <mergeCell ref="R68:Y70"/>
    <mergeCell ref="P68:Q70"/>
    <mergeCell ref="P71:Q73"/>
    <mergeCell ref="D71:O72"/>
    <mergeCell ref="B68:M69"/>
    <mergeCell ref="N68:O70"/>
    <mergeCell ref="B70:M70"/>
    <mergeCell ref="Z68:AG70"/>
    <mergeCell ref="Z47:AG49"/>
    <mergeCell ref="Z50:AG52"/>
    <mergeCell ref="Z53:AG55"/>
    <mergeCell ref="Z59:AG61"/>
    <mergeCell ref="Z62:AG64"/>
    <mergeCell ref="Z56:AG58"/>
    <mergeCell ref="D65:E67"/>
    <mergeCell ref="Z65:AG67"/>
    <mergeCell ref="R53:Y55"/>
    <mergeCell ref="R47:Y49"/>
    <mergeCell ref="R65:Y67"/>
    <mergeCell ref="Z29:AG31"/>
    <mergeCell ref="R56:Y58"/>
    <mergeCell ref="R62:Y64"/>
    <mergeCell ref="AH62:AN64"/>
    <mergeCell ref="AH65:AN67"/>
    <mergeCell ref="AH53:AN55"/>
    <mergeCell ref="AS53:AT55"/>
    <mergeCell ref="AQ53:AR55"/>
    <mergeCell ref="AH59:AN61"/>
    <mergeCell ref="AS62:AT64"/>
    <mergeCell ref="Z35:AG37"/>
    <mergeCell ref="Z32:AG34"/>
    <mergeCell ref="Z38:AG40"/>
    <mergeCell ref="Z44:AG46"/>
    <mergeCell ref="Z41:AG43"/>
    <mergeCell ref="AS38:AT40"/>
    <mergeCell ref="AH44:AN46"/>
    <mergeCell ref="AH50:AN52"/>
    <mergeCell ref="AH56:AN58"/>
    <mergeCell ref="BO26:BV28"/>
    <mergeCell ref="BO32:BV34"/>
    <mergeCell ref="BO29:BV31"/>
    <mergeCell ref="AU20:BD22"/>
    <mergeCell ref="BG35:BN37"/>
    <mergeCell ref="BE38:BF40"/>
    <mergeCell ref="BW50:CC52"/>
    <mergeCell ref="BW38:CC40"/>
    <mergeCell ref="BW44:CC46"/>
    <mergeCell ref="BW41:CC43"/>
    <mergeCell ref="BW47:CC49"/>
    <mergeCell ref="BO38:BV40"/>
    <mergeCell ref="BO41:BV43"/>
    <mergeCell ref="BO47:BV49"/>
    <mergeCell ref="BO50:BV52"/>
    <mergeCell ref="BW35:CC37"/>
    <mergeCell ref="BE44:BF46"/>
    <mergeCell ref="BG50:BN52"/>
    <mergeCell ref="BE41:BF43"/>
    <mergeCell ref="BG38:BN40"/>
    <mergeCell ref="BE50:BF52"/>
    <mergeCell ref="BG41:BN43"/>
    <mergeCell ref="BG47:BN49"/>
    <mergeCell ref="BE26:BF28"/>
    <mergeCell ref="CD1:CI2"/>
    <mergeCell ref="CD3:CI4"/>
    <mergeCell ref="BP81:BX83"/>
    <mergeCell ref="CB79:CE80"/>
    <mergeCell ref="BP79:BX80"/>
    <mergeCell ref="BZ79:CA80"/>
    <mergeCell ref="BY79:BY80"/>
    <mergeCell ref="BY81:CE83"/>
    <mergeCell ref="BW68:CC70"/>
    <mergeCell ref="BW71:CC73"/>
    <mergeCell ref="BO44:BV46"/>
    <mergeCell ref="BW32:CC34"/>
    <mergeCell ref="BW29:CC31"/>
    <mergeCell ref="CI28:CI29"/>
    <mergeCell ref="BW14:CC16"/>
    <mergeCell ref="BW17:CC19"/>
    <mergeCell ref="BW23:CC25"/>
    <mergeCell ref="BO20:BV22"/>
    <mergeCell ref="BO17:BV19"/>
    <mergeCell ref="BO23:BV25"/>
    <mergeCell ref="BW20:CC22"/>
    <mergeCell ref="BZ1:CC2"/>
    <mergeCell ref="CH42:CH43"/>
    <mergeCell ref="CI42:CI43"/>
  </mergeCells>
  <phoneticPr fontId="2"/>
  <dataValidations count="1">
    <dataValidation imeMode="off" allowBlank="1" showInputMessage="1" showErrorMessage="1" sqref="AT81:BO83 BW11:CC67 AH11:AN67 BP81 CH28:CI56" xr:uid="{00000000-0002-0000-0700-000000000000}"/>
  </dataValidations>
  <printOptions verticalCentered="1"/>
  <pageMargins left="0.78740157480314965" right="0.19685039370078741" top="0.39370078740157483" bottom="0.39370078740157483" header="0.31496062992125984" footer="0.31496062992125984"/>
  <pageSetup paperSize="12" scale="84" orientation="landscape" blackAndWhite="1" r:id="rId1"/>
  <headerFooter alignWithMargins="0">
    <oddFooter>&amp;C－６－</oddFooter>
  </headerFooter>
  <ignoredErrors>
    <ignoredError sqref="BG50:BN52 BG54:BN58 BH53:BN53" formula="1"/>
    <ignoredError sqref="R32:Y58" numberStoredAsText="1" formula="1"/>
    <ignoredError sqref="B11:BD31 B59:BD67 B32:Q58 Z32:BD58" numberStoredAsText="1"/>
    <ignoredError sqref="BG53" formula="1"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入力方法</vt:lpstr>
      <vt:lpstr>表紙</vt:lpstr>
      <vt:lpstr>１ページ</vt:lpstr>
      <vt:lpstr>２ページ</vt:lpstr>
      <vt:lpstr>３ページ</vt:lpstr>
      <vt:lpstr>４ページ</vt:lpstr>
      <vt:lpstr>５ページ</vt:lpstr>
      <vt:lpstr>６ページ</vt:lpstr>
      <vt:lpstr>'１ページ'!Print_Area</vt:lpstr>
      <vt:lpstr>'２ページ'!Print_Area</vt:lpstr>
      <vt:lpstr>'３ページ'!Print_Area</vt:lpstr>
      <vt:lpstr>'４ページ'!Print_Area</vt:lpstr>
      <vt:lpstr>'５ページ'!Print_Area</vt:lpstr>
      <vt:lpstr>'６ページ'!Print_Area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pc31</dc:creator>
  <cp:lastModifiedBy>pc132</cp:lastModifiedBy>
  <cp:lastPrinted>2025-12-05T04:41:26Z</cp:lastPrinted>
  <dcterms:created xsi:type="dcterms:W3CDTF">2010-11-16T08:08:30Z</dcterms:created>
  <dcterms:modified xsi:type="dcterms:W3CDTF">2026-01-14T04:43:09Z</dcterms:modified>
</cp:coreProperties>
</file>